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ДЧБ!#REF!</definedName>
    <definedName name="FIO" localSheetId="0">ДЧБ!#REF!</definedName>
    <definedName name="LAST_CELL" localSheetId="0">ДЧБ!$H$194</definedName>
    <definedName name="SIGN" localSheetId="0">ДЧБ!#REF!</definedName>
  </definedNames>
  <calcPr calcId="125725"/>
</workbook>
</file>

<file path=xl/calcChain.xml><?xml version="1.0" encoding="utf-8"?>
<calcChain xmlns="http://schemas.openxmlformats.org/spreadsheetml/2006/main">
  <c r="F50" i="1"/>
  <c r="G50"/>
  <c r="D50"/>
  <c r="E50"/>
  <c r="C50"/>
  <c r="G11"/>
  <c r="F11"/>
  <c r="D11"/>
  <c r="E11"/>
  <c r="C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G27"/>
  <c r="G28"/>
  <c r="F29"/>
  <c r="G29"/>
  <c r="G30"/>
  <c r="G31"/>
  <c r="G32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G88"/>
  <c r="G89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G121"/>
  <c r="G122"/>
  <c r="G123"/>
  <c r="G124"/>
  <c r="G125"/>
  <c r="G126"/>
  <c r="G127"/>
  <c r="G128"/>
  <c r="G129"/>
  <c r="G130"/>
  <c r="G131"/>
  <c r="G132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G177"/>
  <c r="G178"/>
  <c r="F179"/>
  <c r="G179"/>
  <c r="F180"/>
  <c r="G180"/>
  <c r="F181"/>
  <c r="G181"/>
  <c r="F182"/>
  <c r="G182"/>
  <c r="F183"/>
  <c r="G183"/>
  <c r="F184"/>
  <c r="G184"/>
  <c r="G185"/>
  <c r="G186"/>
  <c r="G187"/>
  <c r="F188"/>
  <c r="G188"/>
  <c r="F189"/>
  <c r="G189"/>
  <c r="G10"/>
  <c r="F10"/>
</calcChain>
</file>

<file path=xl/sharedStrings.xml><?xml version="1.0" encoding="utf-8"?>
<sst xmlns="http://schemas.openxmlformats.org/spreadsheetml/2006/main" count="369" uniqueCount="367">
  <si>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</si>
  <si>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</si>
  <si>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</si>
  <si>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</si>
  <si>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</si>
  <si>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</si>
  <si>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</si>
  <si>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</si>
  <si>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</si>
  <si>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</si>
  <si>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</si>
  <si>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</si>
  <si>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</si>
  <si>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</si>
  <si>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1 01 02 080 01 0000 110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</si>
  <si>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</si>
  <si>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</si>
  <si>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</si>
  <si>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</si>
  <si>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</si>
  <si>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</si>
  <si>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</si>
  <si>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</si>
  <si>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</si>
  <si>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</si>
  <si>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</si>
  <si>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</si>
  <si>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</si>
  <si>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</si>
  <si>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</si>
  <si>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</si>
  <si>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</si>
  <si>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</si>
  <si>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</si>
  <si>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</si>
  <si>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</si>
  <si>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1 05 00 000 00 0000 000</t>
  </si>
  <si>
    <t>НАЛОГИ НА СОВОКУПНЫЙ ДОХОД</t>
  </si>
  <si>
    <t>1 05 02 000 02 0000 110</t>
  </si>
  <si>
    <t>Единый налог на вмененный доход для отдельных видов деятельности</t>
  </si>
  <si>
    <t>1 05 02 010 02 0000 110</t>
  </si>
  <si>
    <t>1 05 03 000 01 0000 110</t>
  </si>
  <si>
    <t>Единый сельскохозяйственный налог</t>
  </si>
  <si>
    <t>1 05 03 010 01 0000 110</t>
  </si>
  <si>
    <t>1 05 04 000 02 0000 110</t>
  </si>
  <si>
    <t>Налог, взимаемый в связи с применением патентной системы налогообложения</t>
  </si>
  <si>
    <t>1 05 04 060 02 0000 110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</si>
  <si>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</si>
  <si>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</si>
  <si>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</si>
  <si>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</si>
  <si>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</si>
  <si>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1 06 01 020 14 0000 110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</si>
  <si>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</si>
  <si>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1 06 04 000 02 0000 110</t>
  </si>
  <si>
    <t>Транспортный налог</t>
  </si>
  <si>
    <t>1 06 04 011 02 0000 110</t>
  </si>
  <si>
    <t>Транспортный налог с организаций</t>
  </si>
  <si>
    <t>1 06 04 012 02 0000 110</t>
  </si>
  <si>
    <t>Транспортный налог с физических лиц</t>
  </si>
  <si>
    <t>1 06 06 000 00 0000 110</t>
  </si>
  <si>
    <t>Земельный налог</t>
  </si>
  <si>
    <t>1 06 06 030 00 0000 110</t>
  </si>
  <si>
    <t>Земельный налог с организаций</t>
  </si>
  <si>
    <t>1 06 06 032 14 0000 110</t>
  </si>
  <si>
    <t>Земельный налог с организаций, обладающих земельным участком, расположенным в границах муниципальных округов</t>
  </si>
  <si>
    <t>1 06 06 040 00 0000 110</t>
  </si>
  <si>
    <t>Земельный налог с физических лиц</t>
  </si>
  <si>
    <t>1 06 06 042 14 0000 110</t>
  </si>
  <si>
    <t>Земельный налог с физических лиц, обладающих земельным участком, расположенным в границах муниципальных округов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</si>
  <si>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</si>
  <si>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</si>
  <si>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</si>
  <si>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</si>
  <si>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</si>
  <si>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</si>
  <si>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</si>
  <si>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</si>
  <si>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</si>
  <si>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</si>
  <si>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</si>
  <si>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</si>
  <si>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</si>
  <si>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</si>
  <si>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</si>
  <si>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</si>
  <si>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1 11 05 024 14 0000 120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</si>
  <si>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</si>
  <si>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</si>
  <si>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</si>
  <si>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1 11 05 034 14 0000 120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</si>
  <si>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</si>
  <si>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1 11 07 000 00 0000 120</t>
  </si>
  <si>
    <t>Платежи от государственных и муниципальных унитарных предприятий</t>
  </si>
  <si>
    <t>1 11 07 010 00 0000 120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</si>
  <si>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</si>
  <si>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1 11 07 014 14 0000 120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</si>
  <si>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</si>
  <si>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</si>
  <si>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</si>
  <si>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</si>
  <si>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</si>
  <si>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</si>
  <si>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</si>
  <si>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</si>
  <si>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</si>
  <si>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</si>
  <si>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</si>
  <si>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</si>
  <si>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</si>
  <si>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</si>
  <si>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</si>
  <si>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</si>
  <si>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</si>
  <si>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1 12 01 041 01 0000 120</t>
  </si>
  <si>
    <t>Плата за размещение отходов производства</t>
  </si>
  <si>
    <t>1 12 01 070 01 0000 120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</si>
  <si>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</si>
  <si>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</si>
  <si>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</si>
  <si>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</si>
  <si>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</si>
  <si>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</si>
  <si>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</si>
  <si>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1 13 01 994 14 0000 130</t>
  </si>
  <si>
    <t>Прочие доходы от оказания платных услуг (работ) получателями средств бюджетов муниципальных округов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</si>
  <si>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</si>
  <si>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</si>
  <si>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</si>
  <si>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</si>
  <si>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1 13 02 064 14 0000 130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</si>
  <si>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</si>
  <si>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1 13 02 990 00 0000 130</t>
  </si>
  <si>
    <t>Прочие доходы от компенсации затрат государства</t>
  </si>
  <si>
    <t>1 13 02 994 14 0000 130</t>
  </si>
  <si>
    <t>Прочие доходы от компенсации затрат бюджетов муниципальных округов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</si>
  <si>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</si>
  <si>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</si>
  <si>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</si>
  <si>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</si>
  <si>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1 14 02 040 14 0000 410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</si>
  <si>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</si>
  <si>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</si>
  <si>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</si>
  <si>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</si>
  <si>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</si>
  <si>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</si>
  <si>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</si>
  <si>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</si>
  <si>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</si>
  <si>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</si>
  <si>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</si>
  <si>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</si>
  <si>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</si>
  <si>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1 14 06 312 14 0000 430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</si>
  <si>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</si>
  <si>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</si>
  <si>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</si>
  <si>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</si>
  <si>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</si>
  <si>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</si>
  <si>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</si>
  <si>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1 16 01 053 01 0000 140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</si>
  <si>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</si>
  <si>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</si>
  <si>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</si>
  <si>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</si>
  <si>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</si>
  <si>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</si>
  <si>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</si>
  <si>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1 16 01 073 01 0000 140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</si>
  <si>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</si>
  <si>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1 16 01 080 01 0000 140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</si>
  <si>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</si>
  <si>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</si>
  <si>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</si>
  <si>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1 16 01 090 01 0000 140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</si>
  <si>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</si>
  <si>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1 16 01 093 01 0022 140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</si>
  <si>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правт (штрафы за нарушение порядка полного и (или) частичного ограничения режима потребления электрической энергии, порядка ограничения и прекращения подачи тепловой энергии, правил ограничения подачи (поставки) и отбора газа либо порядка временного прекращения или ограничения водоснабжения, водоотведения, транспортировки воды и (или) сточных вод)</t>
  </si>
  <si>
    <t>1 16 01 110 01 0000 140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</si>
  <si>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</si>
  <si>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1 16 01 113 01 0000 140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</si>
  <si>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</si>
  <si>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1 16 01 130 01 0000 140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</si>
  <si>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</si>
  <si>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1 16 01 133 01 0000 140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</si>
  <si>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</si>
  <si>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</si>
  <si>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</si>
  <si>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</si>
  <si>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</si>
  <si>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</si>
  <si>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</si>
  <si>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</si>
  <si>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</si>
  <si>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1 16 01 170 01 0000 140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</si>
  <si>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</si>
  <si>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1 16 01 173 01 0000 140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</si>
  <si>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</si>
  <si>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1 16 01 180 01 0000 140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</si>
  <si>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</si>
  <si>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1 16 01 183 01 0000 140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</si>
  <si>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</si>
  <si>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</si>
  <si>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</si>
  <si>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1 16 01 193 01 0000 140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</si>
  <si>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</si>
  <si>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</si>
  <si>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</si>
  <si>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1 16 01 203 01 0000 140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</si>
  <si>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</si>
  <si>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1 16 01 330 00 0000 140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</si>
  <si>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</si>
  <si>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1 16 01 333 01 0000 140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</si>
  <si>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</si>
  <si>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1 16 07 000 00 0000 140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</si>
  <si>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</si>
  <si>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</si>
  <si>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</si>
  <si>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1 16 07 010 14 0000 140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</si>
  <si>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</si>
  <si>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</si>
  <si>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</si>
  <si>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1 16 07 090 14 0000 140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</si>
  <si>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</si>
  <si>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1 16 10 000 00 0000 140</t>
  </si>
  <si>
    <t>Платежи в целях возмещения причиненного ущерба (убытков)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</si>
  <si>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</si>
  <si>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</si>
  <si>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1 16 10 123 01 0000 140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</si>
  <si>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</si>
  <si>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1 16 10 129 01 0000 140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</si>
  <si>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</si>
  <si>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1 16 11 000 01 0000 140</t>
  </si>
  <si>
    <t>Платежи, уплачиваемые в целях возмещения вреда</t>
  </si>
  <si>
    <t>1 16 11 050 01 0000 140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</si>
  <si>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</si>
  <si>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1 16 11 060 01 0000 140</t>
  </si>
  <si>
    <t>Платежи, уплачиваемые в целях возмещения вреда, причиняемого автомобильным дорогам</t>
  </si>
  <si>
    <t>1 16 11 064 01 0000 140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</si>
  <si>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</si>
  <si>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</si>
  <si>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</si>
  <si>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</si>
  <si>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</si>
  <si>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</si>
  <si>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</si>
  <si>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2 02 15 001 00 0000 150</t>
  </si>
  <si>
    <t>Дотации на выравнивание бюджетной обеспеченности</t>
  </si>
  <si>
    <t>2 02 15 001 14 0000 150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</si>
  <si>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</si>
  <si>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2 02 15 002 00 0000 150</t>
  </si>
  <si>
    <t>Дотации бюджетам на поддержку мер по обеспечению сбалансированности бюджетов</t>
  </si>
  <si>
    <t>2 02 15 002 14 0000 150</t>
  </si>
  <si>
    <t>Дотации бюджетам муниципальных округов на поддержку мер по обеспечению сбалансированности бюджетов</t>
  </si>
  <si>
    <t>2 02 19 999 00 0000 150</t>
  </si>
  <si>
    <t>Прочие дотации</t>
  </si>
  <si>
    <t>2 02 19 999 14 0000 150</t>
  </si>
  <si>
    <t>Прочие дотации бюджетам муниципальных округов</t>
  </si>
  <si>
    <t>2 02 20 000 00 0000 150</t>
  </si>
  <si>
    <t>Субсидии бюджетам бюджетной системы Российской Федерации (межбюджетные субсидии)</t>
  </si>
  <si>
    <t>2 02 20 077 00 0000 150</t>
  </si>
  <si>
    <t>Субсидии бюджетам на софинансирование капитальных вложений в объекты муниципальной собственности</t>
  </si>
  <si>
    <t>2 02 20 077 14 0000 150</t>
  </si>
  <si>
    <t>Субсидии бюджетам муниципальных округов на софинансирование капитальных вложений в объекты муниципальной собственности</t>
  </si>
  <si>
    <t>2 02 25 497 00 0000 150</t>
  </si>
  <si>
    <t>Субсидии бюджетам на реализацию мероприятий по обеспечению жильем молодых семей</t>
  </si>
  <si>
    <t>2 02 25 497 14 0000 150</t>
  </si>
  <si>
    <t>Субсидии бюджетам муниципальных округов на реализацию мероприятий по обеспечению жильем молодых семей</t>
  </si>
  <si>
    <t>2 02 25 555 00 0000 150</t>
  </si>
  <si>
    <t>Субсидии бюджетам на реализацию программ формирования современной городской среды</t>
  </si>
  <si>
    <t>2 02 25 555 14 0000 150</t>
  </si>
  <si>
    <t>Субсидии бюджетам муниципальных округов на реализацию программ формирования современной городской среды</t>
  </si>
  <si>
    <t>2 02 25 576 00 0000 150</t>
  </si>
  <si>
    <t>Субсидии бюджетам на обеспечение комплексного развития сельских территорий</t>
  </si>
  <si>
    <t>2 02 25 576 14 0000 150</t>
  </si>
  <si>
    <t>Субсидии бюджетам муниципальных округов на обеспечение комплексного развития сельских территорий</t>
  </si>
  <si>
    <t>2 02 29 999 00 0000 150</t>
  </si>
  <si>
    <t>Прочие субсидии</t>
  </si>
  <si>
    <t>2 02 29 999 14 0000 150</t>
  </si>
  <si>
    <t>Прочие субсидии бюджетам муниципальных округов</t>
  </si>
  <si>
    <t>2 02 30 000 00 0000 150</t>
  </si>
  <si>
    <t>Субвенции бюджетам бюджетной системы Российской Федерации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</si>
  <si>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</si>
  <si>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</si>
  <si>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2 02 30 024 14 0000 150</t>
  </si>
  <si>
    <t>Субвенции бюджетам муниципальных округов на выполнение передаваемых полномочий субъектов Российской Федерации</t>
  </si>
  <si>
    <t>2 02 35 082 00 0000 150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</si>
  <si>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</si>
  <si>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2 02 35 082 14 0000 150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</si>
  <si>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</si>
  <si>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2 02 35 118 00 0000 150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</si>
  <si>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</si>
  <si>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2 02 35 118 14 0000 150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</si>
  <si>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</si>
  <si>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</si>
  <si>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</si>
  <si>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</si>
  <si>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</si>
  <si>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2 02 35 176 00 0000 150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</si>
  <si>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</si>
  <si>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2 02 35 176 14 0000 150</t>
  </si>
  <si>
    <t>Субвенции бюджетам муниципальных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</si>
  <si>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2 02 35 930 00 0000 150</t>
  </si>
  <si>
    <t>Субвенции бюджетам на государственную регистрацию актов гражданского состояния</t>
  </si>
  <si>
    <t>2 02 35 930 14 0000 150</t>
  </si>
  <si>
    <t>Субвенции бюджетам муниципальных округов на государственную регистрацию актов гражданского состояния</t>
  </si>
  <si>
    <t>2 02 39 999 00 0000 150</t>
  </si>
  <si>
    <t>Прочие субвенции</t>
  </si>
  <si>
    <t>2 02 39 999 14 0000 150</t>
  </si>
  <si>
    <t>Прочие субвенции бюджетам муниципальных округов</t>
  </si>
  <si>
    <t>2 02 40 000 00 0000 150</t>
  </si>
  <si>
    <t>Иные межбюджетные трансферты</t>
  </si>
  <si>
    <t>2 02 45 303 00 0000 150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</si>
  <si>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</si>
  <si>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2 02 45 303 14 0000 150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</si>
  <si>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</si>
  <si>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2 02 49 999 00 0000 150</t>
  </si>
  <si>
    <t>Прочие межбюджетные трансферты, передаваемые бюджетам</t>
  </si>
  <si>
    <t>2 02 49 999 14 0000 150</t>
  </si>
  <si>
    <t>Прочие межбюджетные трансферты, передаваемые бюджетам муниципальных округов</t>
  </si>
  <si>
    <t>2 04 00 000 00 0000 000</t>
  </si>
  <si>
    <t>БЕЗВОЗМЕЗДНЫЕ ПОСТУПЛЕНИЯ ОТ НЕГОСУДАРСТВЕННЫХ ОРГАНИЗАЦИЙ</t>
  </si>
  <si>
    <t>2 04 04 000 14 0000 150</t>
  </si>
  <si>
    <t>Безвозмездные поступления от негосударственных организаций в бюджеты муниципальных округов</t>
  </si>
  <si>
    <t>2 04 04 020 14 0000 150</t>
  </si>
  <si>
    <t>Поступления от денежных пожертвований, предоставляемых негосударственными организациями получателям средств бюджетов муниципальных округов</t>
  </si>
  <si>
    <t>2 08 00 000 00 0000 000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</si>
  <si>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</si>
  <si>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2 08 04 000 14 0000 150</t>
  </si>
  <si>
    <t>Перечисления из бюджетов муниципальных округов (в бюджеты муниципальных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</si>
  <si>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2 18 00 000 00 0000 000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</si>
  <si>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</si>
  <si>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2 18 00 000 00 0000 150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</si>
  <si>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</si>
  <si>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2 18 00 000 14 0000 150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</si>
  <si>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</si>
  <si>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2 18 04 010 14 0000 150</t>
  </si>
  <si>
    <t>Доходы бюджетов муниципальных округов от возврата бюджетными учреждениями остатков субсидий прошлых лет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</si>
  <si>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</si>
  <si>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</si>
  <si>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2 19 00 000 14 0000 150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</si>
  <si>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</si>
  <si>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2 19 25 304 14 0000 150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</si>
  <si>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округов</t>
  </si>
  <si>
    <t>2 19 35 082 14 0000 150</t>
  </si>
  <si>
    <t>Возврат остатков субвенций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из бюджетов муниципальных округов</t>
  </si>
  <si>
    <t>2 19 45 303 14 0000 150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</si>
  <si>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округов</t>
  </si>
  <si>
    <t>2 19 60 010 14 0000 150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</si>
  <si>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</si>
  <si>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Итого</t>
  </si>
  <si>
    <t>Код</t>
  </si>
  <si>
    <t>Наименование кода поступлений в бюджет, группы, подгруппы, статьи,  кода экономической классификации доходов</t>
  </si>
  <si>
    <t>Уточненные показатели</t>
  </si>
  <si>
    <t>Фактически исполнено</t>
  </si>
  <si>
    <t>Кассовый план 9 месяцев</t>
  </si>
  <si>
    <t>Процент исполнения к кассовому плану за 9 месяцев</t>
  </si>
  <si>
    <t>Отклонение показателя исполнения от планового показателя за 9 месяцев</t>
  </si>
  <si>
    <t>НАЛОГОВЫЕ ДОХОДЫ</t>
  </si>
  <si>
    <t>НЕНАЛОГОВЫЕ ДОХОДЫ</t>
  </si>
  <si>
    <t xml:space="preserve"> Доходы бюджета Александровского муниципального округа за 9 месяцев 2022 года по кодам классификации доходов бюджета  </t>
  </si>
  <si>
    <t>Приложение 1</t>
  </si>
  <si>
    <t xml:space="preserve">к постановлению </t>
  </si>
  <si>
    <t>администрации округа</t>
  </si>
  <si>
    <t xml:space="preserve">от                    № </t>
  </si>
</sst>
</file>

<file path=xl/styles.xml><?xml version="1.0" encoding="utf-8"?>
<styleSheet xmlns="http://schemas.openxmlformats.org/spreadsheetml/2006/main">
  <numFmts count="1">
    <numFmt numFmtId="164" formatCode="dd/mm/yyyy\ hh:mm"/>
  </numFmts>
  <fonts count="9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 wrapText="1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left" wrapText="1"/>
    </xf>
    <xf numFmtId="0" fontId="8" fillId="0" borderId="0" xfId="0" applyFont="1" applyBorder="1" applyAlignment="1" applyProtection="1">
      <alignment horizontal="center" wrapText="1"/>
    </xf>
    <xf numFmtId="0" fontId="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H189"/>
  <sheetViews>
    <sheetView showGridLines="0" tabSelected="1" workbookViewId="0">
      <selection activeCell="K148" sqref="K148"/>
    </sheetView>
  </sheetViews>
  <sheetFormatPr defaultRowHeight="12.75" customHeight="1" outlineLevelRow="5"/>
  <cols>
    <col min="1" max="1" width="26.42578125" customWidth="1"/>
    <col min="2" max="2" width="52.28515625" style="16" customWidth="1"/>
    <col min="3" max="3" width="16.42578125" customWidth="1"/>
    <col min="4" max="4" width="16.28515625" customWidth="1"/>
    <col min="5" max="5" width="16.42578125" customWidth="1"/>
    <col min="6" max="6" width="15" customWidth="1"/>
    <col min="7" max="7" width="16.7109375" customWidth="1"/>
    <col min="8" max="8" width="9.140625" customWidth="1"/>
  </cols>
  <sheetData>
    <row r="1" spans="1:8">
      <c r="A1" s="23"/>
      <c r="B1" s="23"/>
      <c r="C1" s="23"/>
      <c r="D1" s="8"/>
      <c r="E1" s="1"/>
      <c r="F1" s="25" t="s">
        <v>363</v>
      </c>
      <c r="G1" s="25"/>
      <c r="H1" s="1"/>
    </row>
    <row r="2" spans="1:8">
      <c r="A2" s="2"/>
      <c r="B2" s="13"/>
      <c r="C2" s="1"/>
      <c r="D2" s="1"/>
      <c r="E2" s="1"/>
      <c r="F2" s="25" t="s">
        <v>364</v>
      </c>
      <c r="G2" s="25"/>
      <c r="H2" s="1"/>
    </row>
    <row r="3" spans="1:8" ht="14.25">
      <c r="A3" s="3"/>
      <c r="B3" s="3"/>
      <c r="C3" s="4"/>
      <c r="D3" s="4"/>
      <c r="E3" s="4"/>
      <c r="F3" s="21" t="s">
        <v>365</v>
      </c>
      <c r="G3" s="21"/>
      <c r="H3" s="4"/>
    </row>
    <row r="4" spans="1:8" ht="14.25">
      <c r="A4" s="5"/>
      <c r="B4" s="14"/>
      <c r="C4" s="5"/>
      <c r="D4" s="5"/>
      <c r="E4" s="6"/>
      <c r="F4" s="21" t="s">
        <v>366</v>
      </c>
      <c r="G4" s="22"/>
      <c r="H4" s="4"/>
    </row>
    <row r="5" spans="1:8">
      <c r="A5" s="7"/>
      <c r="B5" s="8"/>
      <c r="C5" s="7"/>
      <c r="D5" s="7"/>
      <c r="E5" s="7"/>
      <c r="F5" s="7"/>
      <c r="G5" s="7"/>
      <c r="H5" s="7"/>
    </row>
    <row r="6" spans="1:8">
      <c r="A6" s="7"/>
      <c r="B6" s="7"/>
      <c r="C6" s="7"/>
      <c r="D6" s="7"/>
      <c r="E6" s="7"/>
    </row>
    <row r="7" spans="1:8" ht="14.25">
      <c r="A7" s="24" t="s">
        <v>362</v>
      </c>
      <c r="B7" s="24"/>
      <c r="C7" s="24"/>
      <c r="D7" s="24"/>
      <c r="E7" s="24"/>
      <c r="F7" s="24"/>
      <c r="G7" s="24"/>
    </row>
    <row r="8" spans="1:8">
      <c r="A8" s="1"/>
      <c r="B8" s="13"/>
      <c r="C8" s="1"/>
      <c r="D8" s="1"/>
      <c r="E8" s="1"/>
      <c r="F8" s="1"/>
      <c r="G8" s="1"/>
      <c r="H8" s="1"/>
    </row>
    <row r="9" spans="1:8" ht="76.5">
      <c r="A9" s="10" t="s">
        <v>353</v>
      </c>
      <c r="B9" s="15" t="s">
        <v>354</v>
      </c>
      <c r="C9" s="10" t="s">
        <v>355</v>
      </c>
      <c r="D9" s="10" t="s">
        <v>357</v>
      </c>
      <c r="E9" s="11" t="s">
        <v>356</v>
      </c>
      <c r="F9" s="10" t="s">
        <v>358</v>
      </c>
      <c r="G9" s="10" t="s">
        <v>359</v>
      </c>
    </row>
    <row r="10" spans="1:8">
      <c r="A10" s="10" t="s">
        <v>0</v>
      </c>
      <c r="B10" s="15" t="s">
        <v>1</v>
      </c>
      <c r="C10" s="12">
        <v>182097928.28999999</v>
      </c>
      <c r="D10" s="12">
        <v>122347226.62</v>
      </c>
      <c r="E10" s="12">
        <v>122347199.59999999</v>
      </c>
      <c r="F10" s="12">
        <f>E10/D10*100</f>
        <v>99.999977915314659</v>
      </c>
      <c r="G10" s="12">
        <f>E10-D10</f>
        <v>-27.020000010728836</v>
      </c>
    </row>
    <row r="11" spans="1:8">
      <c r="A11" s="10"/>
      <c r="B11" s="15" t="s">
        <v>360</v>
      </c>
      <c r="C11" s="12">
        <f>C12+C19+C29+C36+C47</f>
        <v>152205492.05000001</v>
      </c>
      <c r="D11" s="12">
        <f t="shared" ref="D11:E11" si="0">D12+D19+D29+D36+D47</f>
        <v>98829190.710000008</v>
      </c>
      <c r="E11" s="12">
        <f t="shared" si="0"/>
        <v>97007096.430000022</v>
      </c>
      <c r="F11" s="12">
        <f>E11/D11*100</f>
        <v>98.15631974024086</v>
      </c>
      <c r="G11" s="12">
        <f>E11-D11</f>
        <v>-1822094.2799999863</v>
      </c>
    </row>
    <row r="12" spans="1:8" outlineLevel="1">
      <c r="A12" s="10" t="s">
        <v>2</v>
      </c>
      <c r="B12" s="15" t="s">
        <v>3</v>
      </c>
      <c r="C12" s="12">
        <v>92601799.859999999</v>
      </c>
      <c r="D12" s="12">
        <v>67878290.710000008</v>
      </c>
      <c r="E12" s="12">
        <v>65967397.270000003</v>
      </c>
      <c r="F12" s="12">
        <f t="shared" ref="F12:F74" si="1">E12/D12*100</f>
        <v>97.184823866346292</v>
      </c>
      <c r="G12" s="12">
        <f t="shared" ref="G12:G74" si="2">E12-D12</f>
        <v>-1910893.4400000051</v>
      </c>
    </row>
    <row r="13" spans="1:8" s="9" customFormat="1" outlineLevel="2">
      <c r="A13" s="17" t="s">
        <v>4</v>
      </c>
      <c r="B13" s="18" t="s">
        <v>5</v>
      </c>
      <c r="C13" s="19">
        <v>92601799.859999999</v>
      </c>
      <c r="D13" s="19">
        <v>67878290.710000008</v>
      </c>
      <c r="E13" s="19">
        <v>65967397.270000003</v>
      </c>
      <c r="F13" s="19">
        <f t="shared" si="1"/>
        <v>97.184823866346292</v>
      </c>
      <c r="G13" s="19">
        <f t="shared" si="2"/>
        <v>-1910893.4400000051</v>
      </c>
    </row>
    <row r="14" spans="1:8" s="9" customFormat="1" ht="63.75" outlineLevel="5">
      <c r="A14" s="17" t="s">
        <v>6</v>
      </c>
      <c r="B14" s="18" t="s">
        <v>7</v>
      </c>
      <c r="C14" s="19">
        <v>86333799.859999999</v>
      </c>
      <c r="D14" s="19">
        <v>65521290.710000001</v>
      </c>
      <c r="E14" s="19">
        <v>63629347.530000001</v>
      </c>
      <c r="F14" s="19">
        <f t="shared" si="1"/>
        <v>97.112475716673814</v>
      </c>
      <c r="G14" s="19">
        <f t="shared" si="2"/>
        <v>-1891943.1799999997</v>
      </c>
    </row>
    <row r="15" spans="1:8" s="9" customFormat="1" ht="89.25" outlineLevel="3">
      <c r="A15" s="17" t="s">
        <v>8</v>
      </c>
      <c r="B15" s="18" t="s">
        <v>9</v>
      </c>
      <c r="C15" s="19">
        <v>137000</v>
      </c>
      <c r="D15" s="19">
        <v>102000</v>
      </c>
      <c r="E15" s="19">
        <v>165012.35999999999</v>
      </c>
      <c r="F15" s="19">
        <f t="shared" si="1"/>
        <v>161.77682352941176</v>
      </c>
      <c r="G15" s="19">
        <f t="shared" si="2"/>
        <v>63012.359999999986</v>
      </c>
    </row>
    <row r="16" spans="1:8" s="9" customFormat="1" ht="38.25" outlineLevel="3">
      <c r="A16" s="17" t="s">
        <v>10</v>
      </c>
      <c r="B16" s="18" t="s">
        <v>11</v>
      </c>
      <c r="C16" s="19">
        <v>2000000</v>
      </c>
      <c r="D16" s="19">
        <v>1140000</v>
      </c>
      <c r="E16" s="19">
        <v>1138322.3899999999</v>
      </c>
      <c r="F16" s="19">
        <f t="shared" si="1"/>
        <v>99.852841228070162</v>
      </c>
      <c r="G16" s="19">
        <f t="shared" si="2"/>
        <v>-1677.6100000001024</v>
      </c>
    </row>
    <row r="17" spans="1:7" s="9" customFormat="1" ht="76.5" outlineLevel="3">
      <c r="A17" s="17" t="s">
        <v>12</v>
      </c>
      <c r="B17" s="18" t="s">
        <v>13</v>
      </c>
      <c r="C17" s="19">
        <v>21000</v>
      </c>
      <c r="D17" s="19">
        <v>15000</v>
      </c>
      <c r="E17" s="19">
        <v>13120</v>
      </c>
      <c r="F17" s="19">
        <f t="shared" si="1"/>
        <v>87.466666666666669</v>
      </c>
      <c r="G17" s="19">
        <f t="shared" si="2"/>
        <v>-1880</v>
      </c>
    </row>
    <row r="18" spans="1:7" s="9" customFormat="1" ht="89.25" outlineLevel="3">
      <c r="A18" s="17" t="s">
        <v>14</v>
      </c>
      <c r="B18" s="18" t="s">
        <v>15</v>
      </c>
      <c r="C18" s="19">
        <v>4110000</v>
      </c>
      <c r="D18" s="19">
        <v>1100000</v>
      </c>
      <c r="E18" s="19">
        <v>1021594.99</v>
      </c>
      <c r="F18" s="19">
        <f t="shared" si="1"/>
        <v>92.872271818181815</v>
      </c>
      <c r="G18" s="19">
        <f t="shared" si="2"/>
        <v>-78405.010000000009</v>
      </c>
    </row>
    <row r="19" spans="1:7" s="20" customFormat="1" ht="38.25" outlineLevel="1">
      <c r="A19" s="10" t="s">
        <v>16</v>
      </c>
      <c r="B19" s="15" t="s">
        <v>17</v>
      </c>
      <c r="C19" s="12">
        <v>10458200</v>
      </c>
      <c r="D19" s="12">
        <v>9326500</v>
      </c>
      <c r="E19" s="12">
        <v>9329473.5999999996</v>
      </c>
      <c r="F19" s="12">
        <f t="shared" si="1"/>
        <v>100.03188334316195</v>
      </c>
      <c r="G19" s="12">
        <f t="shared" si="2"/>
        <v>2973.5999999996275</v>
      </c>
    </row>
    <row r="20" spans="1:7" s="9" customFormat="1" ht="25.5" outlineLevel="2">
      <c r="A20" s="17" t="s">
        <v>18</v>
      </c>
      <c r="B20" s="18" t="s">
        <v>19</v>
      </c>
      <c r="C20" s="19">
        <v>10458200</v>
      </c>
      <c r="D20" s="19">
        <v>9326500</v>
      </c>
      <c r="E20" s="19">
        <v>9329473.5999999996</v>
      </c>
      <c r="F20" s="19">
        <f t="shared" si="1"/>
        <v>100.03188334316195</v>
      </c>
      <c r="G20" s="19">
        <f t="shared" si="2"/>
        <v>2973.5999999996275</v>
      </c>
    </row>
    <row r="21" spans="1:7" s="9" customFormat="1" ht="63.75" outlineLevel="3">
      <c r="A21" s="17" t="s">
        <v>20</v>
      </c>
      <c r="B21" s="18" t="s">
        <v>21</v>
      </c>
      <c r="C21" s="19">
        <v>4392400</v>
      </c>
      <c r="D21" s="19">
        <v>4322600</v>
      </c>
      <c r="E21" s="19">
        <v>4561654.6399999997</v>
      </c>
      <c r="F21" s="19">
        <f t="shared" si="1"/>
        <v>105.5303437745801</v>
      </c>
      <c r="G21" s="19">
        <f t="shared" si="2"/>
        <v>239054.63999999966</v>
      </c>
    </row>
    <row r="22" spans="1:7" s="9" customFormat="1" ht="89.25" outlineLevel="5">
      <c r="A22" s="17" t="s">
        <v>22</v>
      </c>
      <c r="B22" s="18" t="s">
        <v>23</v>
      </c>
      <c r="C22" s="19">
        <v>4392400</v>
      </c>
      <c r="D22" s="19">
        <v>4322600</v>
      </c>
      <c r="E22" s="19">
        <v>4561654.6399999997</v>
      </c>
      <c r="F22" s="19">
        <f t="shared" si="1"/>
        <v>105.5303437745801</v>
      </c>
      <c r="G22" s="19">
        <f t="shared" si="2"/>
        <v>239054.63999999966</v>
      </c>
    </row>
    <row r="23" spans="1:7" s="9" customFormat="1" ht="76.5" outlineLevel="3">
      <c r="A23" s="17" t="s">
        <v>24</v>
      </c>
      <c r="B23" s="18" t="s">
        <v>25</v>
      </c>
      <c r="C23" s="19">
        <v>31400</v>
      </c>
      <c r="D23" s="19">
        <v>23400</v>
      </c>
      <c r="E23" s="19">
        <v>25805.89</v>
      </c>
      <c r="F23" s="19">
        <f t="shared" si="1"/>
        <v>110.2815811965812</v>
      </c>
      <c r="G23" s="19">
        <f t="shared" si="2"/>
        <v>2405.8899999999994</v>
      </c>
    </row>
    <row r="24" spans="1:7" s="9" customFormat="1" ht="114.75" outlineLevel="5">
      <c r="A24" s="17" t="s">
        <v>26</v>
      </c>
      <c r="B24" s="18" t="s">
        <v>27</v>
      </c>
      <c r="C24" s="19">
        <v>31400</v>
      </c>
      <c r="D24" s="19">
        <v>23400</v>
      </c>
      <c r="E24" s="19">
        <v>25805.89</v>
      </c>
      <c r="F24" s="19">
        <f t="shared" si="1"/>
        <v>110.2815811965812</v>
      </c>
      <c r="G24" s="19">
        <f t="shared" si="2"/>
        <v>2405.8899999999994</v>
      </c>
    </row>
    <row r="25" spans="1:7" s="9" customFormat="1" ht="63.75" outlineLevel="3">
      <c r="A25" s="17" t="s">
        <v>28</v>
      </c>
      <c r="B25" s="18" t="s">
        <v>29</v>
      </c>
      <c r="C25" s="19">
        <v>6034400</v>
      </c>
      <c r="D25" s="19">
        <v>4980500</v>
      </c>
      <c r="E25" s="19">
        <v>5251232.93</v>
      </c>
      <c r="F25" s="19">
        <f t="shared" si="1"/>
        <v>105.43585844794698</v>
      </c>
      <c r="G25" s="19">
        <f t="shared" si="2"/>
        <v>270732.9299999997</v>
      </c>
    </row>
    <row r="26" spans="1:7" s="9" customFormat="1" ht="102" outlineLevel="5">
      <c r="A26" s="17" t="s">
        <v>30</v>
      </c>
      <c r="B26" s="18" t="s">
        <v>31</v>
      </c>
      <c r="C26" s="19">
        <v>6034400</v>
      </c>
      <c r="D26" s="19">
        <v>4980500</v>
      </c>
      <c r="E26" s="19">
        <v>5251232.93</v>
      </c>
      <c r="F26" s="19">
        <f t="shared" si="1"/>
        <v>105.43585844794698</v>
      </c>
      <c r="G26" s="19">
        <f t="shared" si="2"/>
        <v>270732.9299999997</v>
      </c>
    </row>
    <row r="27" spans="1:7" s="9" customFormat="1" ht="63.75" outlineLevel="3">
      <c r="A27" s="17" t="s">
        <v>32</v>
      </c>
      <c r="B27" s="18" t="s">
        <v>33</v>
      </c>
      <c r="C27" s="19">
        <v>0</v>
      </c>
      <c r="D27" s="19">
        <v>0</v>
      </c>
      <c r="E27" s="19">
        <v>-509219.86</v>
      </c>
      <c r="F27" s="19">
        <v>0</v>
      </c>
      <c r="G27" s="19">
        <f t="shared" si="2"/>
        <v>-509219.86</v>
      </c>
    </row>
    <row r="28" spans="1:7" s="9" customFormat="1" ht="102" outlineLevel="5">
      <c r="A28" s="17" t="s">
        <v>34</v>
      </c>
      <c r="B28" s="18" t="s">
        <v>35</v>
      </c>
      <c r="C28" s="19">
        <v>0</v>
      </c>
      <c r="D28" s="19">
        <v>0</v>
      </c>
      <c r="E28" s="19">
        <v>-509219.86</v>
      </c>
      <c r="F28" s="19">
        <v>0</v>
      </c>
      <c r="G28" s="19">
        <f t="shared" si="2"/>
        <v>-509219.86</v>
      </c>
    </row>
    <row r="29" spans="1:7" s="20" customFormat="1" outlineLevel="1">
      <c r="A29" s="10" t="s">
        <v>36</v>
      </c>
      <c r="B29" s="15" t="s">
        <v>37</v>
      </c>
      <c r="C29" s="12">
        <v>2490000</v>
      </c>
      <c r="D29" s="12">
        <v>1370000</v>
      </c>
      <c r="E29" s="12">
        <v>1463454.15</v>
      </c>
      <c r="F29" s="12">
        <f t="shared" si="1"/>
        <v>106.82147080291971</v>
      </c>
      <c r="G29" s="12">
        <f t="shared" si="2"/>
        <v>93454.149999999907</v>
      </c>
    </row>
    <row r="30" spans="1:7" s="9" customFormat="1" ht="25.5" outlineLevel="2">
      <c r="A30" s="17" t="s">
        <v>38</v>
      </c>
      <c r="B30" s="18" t="s">
        <v>39</v>
      </c>
      <c r="C30" s="19">
        <v>0</v>
      </c>
      <c r="D30" s="19">
        <v>0</v>
      </c>
      <c r="E30" s="19">
        <v>51112.81</v>
      </c>
      <c r="F30" s="19">
        <v>0</v>
      </c>
      <c r="G30" s="19">
        <f t="shared" si="2"/>
        <v>51112.81</v>
      </c>
    </row>
    <row r="31" spans="1:7" s="9" customFormat="1" ht="25.5" outlineLevel="3">
      <c r="A31" s="17" t="s">
        <v>40</v>
      </c>
      <c r="B31" s="18" t="s">
        <v>39</v>
      </c>
      <c r="C31" s="19">
        <v>0</v>
      </c>
      <c r="D31" s="19">
        <v>0</v>
      </c>
      <c r="E31" s="19">
        <v>51112.81</v>
      </c>
      <c r="F31" s="19">
        <v>0</v>
      </c>
      <c r="G31" s="19">
        <f t="shared" si="2"/>
        <v>51112.81</v>
      </c>
    </row>
    <row r="32" spans="1:7" s="9" customFormat="1" outlineLevel="2">
      <c r="A32" s="17" t="s">
        <v>41</v>
      </c>
      <c r="B32" s="18" t="s">
        <v>42</v>
      </c>
      <c r="C32" s="19">
        <v>0</v>
      </c>
      <c r="D32" s="19">
        <v>0</v>
      </c>
      <c r="E32" s="19">
        <v>36078.15</v>
      </c>
      <c r="F32" s="19">
        <v>0</v>
      </c>
      <c r="G32" s="19">
        <f t="shared" si="2"/>
        <v>36078.15</v>
      </c>
    </row>
    <row r="33" spans="1:7" s="9" customFormat="1" outlineLevel="3">
      <c r="A33" s="17" t="s">
        <v>43</v>
      </c>
      <c r="B33" s="18" t="s">
        <v>42</v>
      </c>
      <c r="C33" s="19">
        <v>0</v>
      </c>
      <c r="D33" s="19">
        <v>0</v>
      </c>
      <c r="E33" s="19">
        <v>36078.15</v>
      </c>
      <c r="F33" s="19">
        <v>0</v>
      </c>
      <c r="G33" s="19">
        <f t="shared" si="2"/>
        <v>36078.15</v>
      </c>
    </row>
    <row r="34" spans="1:7" s="9" customFormat="1" ht="25.5" outlineLevel="2">
      <c r="A34" s="17" t="s">
        <v>44</v>
      </c>
      <c r="B34" s="18" t="s">
        <v>45</v>
      </c>
      <c r="C34" s="19">
        <v>2490000</v>
      </c>
      <c r="D34" s="19">
        <v>1370000</v>
      </c>
      <c r="E34" s="19">
        <v>1376263.19</v>
      </c>
      <c r="F34" s="19">
        <f t="shared" si="1"/>
        <v>100.45716715328467</v>
      </c>
      <c r="G34" s="19">
        <f t="shared" si="2"/>
        <v>6263.1899999999441</v>
      </c>
    </row>
    <row r="35" spans="1:7" s="9" customFormat="1" ht="38.25" outlineLevel="3">
      <c r="A35" s="17" t="s">
        <v>46</v>
      </c>
      <c r="B35" s="18" t="s">
        <v>47</v>
      </c>
      <c r="C35" s="19">
        <v>2490000</v>
      </c>
      <c r="D35" s="19">
        <v>1370000</v>
      </c>
      <c r="E35" s="19">
        <v>1376263.19</v>
      </c>
      <c r="F35" s="19">
        <f t="shared" si="1"/>
        <v>100.45716715328467</v>
      </c>
      <c r="G35" s="19">
        <f t="shared" si="2"/>
        <v>6263.1899999999441</v>
      </c>
    </row>
    <row r="36" spans="1:7" s="20" customFormat="1" outlineLevel="1">
      <c r="A36" s="10" t="s">
        <v>48</v>
      </c>
      <c r="B36" s="15" t="s">
        <v>49</v>
      </c>
      <c r="C36" s="12">
        <v>42355492.189999998</v>
      </c>
      <c r="D36" s="12">
        <v>16809600</v>
      </c>
      <c r="E36" s="12">
        <v>16801927.23</v>
      </c>
      <c r="F36" s="12">
        <f t="shared" si="1"/>
        <v>99.954354832952603</v>
      </c>
      <c r="G36" s="12">
        <f t="shared" si="2"/>
        <v>-7672.769999999553</v>
      </c>
    </row>
    <row r="37" spans="1:7" s="9" customFormat="1" outlineLevel="2">
      <c r="A37" s="17" t="s">
        <v>50</v>
      </c>
      <c r="B37" s="18" t="s">
        <v>51</v>
      </c>
      <c r="C37" s="19">
        <v>5570000</v>
      </c>
      <c r="D37" s="19">
        <v>1200000</v>
      </c>
      <c r="E37" s="19">
        <v>1192278.18</v>
      </c>
      <c r="F37" s="19">
        <f t="shared" si="1"/>
        <v>99.356514999999987</v>
      </c>
      <c r="G37" s="19">
        <f t="shared" si="2"/>
        <v>-7721.8200000000652</v>
      </c>
    </row>
    <row r="38" spans="1:7" s="9" customFormat="1" ht="38.25" outlineLevel="3">
      <c r="A38" s="17" t="s">
        <v>52</v>
      </c>
      <c r="B38" s="18" t="s">
        <v>53</v>
      </c>
      <c r="C38" s="19">
        <v>5570000</v>
      </c>
      <c r="D38" s="19">
        <v>1200000</v>
      </c>
      <c r="E38" s="19">
        <v>1192278.18</v>
      </c>
      <c r="F38" s="19">
        <f t="shared" si="1"/>
        <v>99.356514999999987</v>
      </c>
      <c r="G38" s="19">
        <f t="shared" si="2"/>
        <v>-7721.8200000000652</v>
      </c>
    </row>
    <row r="39" spans="1:7" s="9" customFormat="1" outlineLevel="2">
      <c r="A39" s="17" t="s">
        <v>54</v>
      </c>
      <c r="B39" s="18" t="s">
        <v>55</v>
      </c>
      <c r="C39" s="19">
        <v>26458000</v>
      </c>
      <c r="D39" s="19">
        <v>8251900</v>
      </c>
      <c r="E39" s="19">
        <v>8251889.5999999996</v>
      </c>
      <c r="F39" s="19">
        <f t="shared" si="1"/>
        <v>99.999873968419394</v>
      </c>
      <c r="G39" s="19">
        <f t="shared" si="2"/>
        <v>-10.400000000372529</v>
      </c>
    </row>
    <row r="40" spans="1:7" s="9" customFormat="1" outlineLevel="3">
      <c r="A40" s="17" t="s">
        <v>56</v>
      </c>
      <c r="B40" s="18" t="s">
        <v>57</v>
      </c>
      <c r="C40" s="19">
        <v>2970000</v>
      </c>
      <c r="D40" s="19">
        <v>2266400</v>
      </c>
      <c r="E40" s="19">
        <v>3266356.51</v>
      </c>
      <c r="F40" s="19">
        <f t="shared" si="1"/>
        <v>144.12091907871513</v>
      </c>
      <c r="G40" s="19">
        <f t="shared" si="2"/>
        <v>999956.50999999978</v>
      </c>
    </row>
    <row r="41" spans="1:7" s="9" customFormat="1" outlineLevel="3">
      <c r="A41" s="17" t="s">
        <v>58</v>
      </c>
      <c r="B41" s="18" t="s">
        <v>59</v>
      </c>
      <c r="C41" s="19">
        <v>23488000</v>
      </c>
      <c r="D41" s="19">
        <v>5985500</v>
      </c>
      <c r="E41" s="19">
        <v>4985533.09</v>
      </c>
      <c r="F41" s="19">
        <f t="shared" si="1"/>
        <v>83.293510817809704</v>
      </c>
      <c r="G41" s="19">
        <f t="shared" si="2"/>
        <v>-999966.91000000015</v>
      </c>
    </row>
    <row r="42" spans="1:7" s="9" customFormat="1" outlineLevel="2">
      <c r="A42" s="17" t="s">
        <v>60</v>
      </c>
      <c r="B42" s="18" t="s">
        <v>61</v>
      </c>
      <c r="C42" s="19">
        <v>10327492.189999999</v>
      </c>
      <c r="D42" s="19">
        <v>7357700</v>
      </c>
      <c r="E42" s="19">
        <v>7357759.4500000002</v>
      </c>
      <c r="F42" s="19">
        <f t="shared" si="1"/>
        <v>100.0008079970643</v>
      </c>
      <c r="G42" s="19">
        <f t="shared" si="2"/>
        <v>59.450000000186265</v>
      </c>
    </row>
    <row r="43" spans="1:7" s="9" customFormat="1" outlineLevel="3">
      <c r="A43" s="17" t="s">
        <v>62</v>
      </c>
      <c r="B43" s="18" t="s">
        <v>63</v>
      </c>
      <c r="C43" s="19">
        <v>8590492.1899999995</v>
      </c>
      <c r="D43" s="19">
        <v>6366400</v>
      </c>
      <c r="E43" s="19">
        <v>6366443.2400000002</v>
      </c>
      <c r="F43" s="19">
        <f t="shared" si="1"/>
        <v>100.00067919075144</v>
      </c>
      <c r="G43" s="19">
        <f t="shared" si="2"/>
        <v>43.240000000223517</v>
      </c>
    </row>
    <row r="44" spans="1:7" s="9" customFormat="1" ht="38.25" outlineLevel="4">
      <c r="A44" s="17" t="s">
        <v>64</v>
      </c>
      <c r="B44" s="18" t="s">
        <v>65</v>
      </c>
      <c r="C44" s="19">
        <v>8590492.1899999995</v>
      </c>
      <c r="D44" s="19">
        <v>6366400</v>
      </c>
      <c r="E44" s="19">
        <v>6366443.2400000002</v>
      </c>
      <c r="F44" s="19">
        <f t="shared" si="1"/>
        <v>100.00067919075144</v>
      </c>
      <c r="G44" s="19">
        <f t="shared" si="2"/>
        <v>43.240000000223517</v>
      </c>
    </row>
    <row r="45" spans="1:7" s="9" customFormat="1" outlineLevel="3">
      <c r="A45" s="17" t="s">
        <v>66</v>
      </c>
      <c r="B45" s="18" t="s">
        <v>67</v>
      </c>
      <c r="C45" s="19">
        <v>1737000</v>
      </c>
      <c r="D45" s="19">
        <v>991300</v>
      </c>
      <c r="E45" s="19">
        <v>991316.21</v>
      </c>
      <c r="F45" s="19">
        <f t="shared" si="1"/>
        <v>100.0016352264703</v>
      </c>
      <c r="G45" s="19">
        <f t="shared" si="2"/>
        <v>16.209999999962747</v>
      </c>
    </row>
    <row r="46" spans="1:7" s="9" customFormat="1" ht="38.25" outlineLevel="4">
      <c r="A46" s="17" t="s">
        <v>68</v>
      </c>
      <c r="B46" s="18" t="s">
        <v>69</v>
      </c>
      <c r="C46" s="19">
        <v>1737000</v>
      </c>
      <c r="D46" s="19">
        <v>991300</v>
      </c>
      <c r="E46" s="19">
        <v>991316.21</v>
      </c>
      <c r="F46" s="19">
        <f t="shared" si="1"/>
        <v>100.0016352264703</v>
      </c>
      <c r="G46" s="19">
        <f t="shared" si="2"/>
        <v>16.209999999962747</v>
      </c>
    </row>
    <row r="47" spans="1:7" s="20" customFormat="1" outlineLevel="1">
      <c r="A47" s="10" t="s">
        <v>70</v>
      </c>
      <c r="B47" s="15" t="s">
        <v>71</v>
      </c>
      <c r="C47" s="12">
        <v>4300000</v>
      </c>
      <c r="D47" s="12">
        <v>3444800</v>
      </c>
      <c r="E47" s="12">
        <v>3444844.18</v>
      </c>
      <c r="F47" s="12">
        <f t="shared" si="1"/>
        <v>100.00128251277287</v>
      </c>
      <c r="G47" s="12">
        <f t="shared" si="2"/>
        <v>44.180000000167638</v>
      </c>
    </row>
    <row r="48" spans="1:7" s="9" customFormat="1" ht="25.5" outlineLevel="2">
      <c r="A48" s="17" t="s">
        <v>72</v>
      </c>
      <c r="B48" s="18" t="s">
        <v>73</v>
      </c>
      <c r="C48" s="19">
        <v>4300000</v>
      </c>
      <c r="D48" s="19">
        <v>3444800</v>
      </c>
      <c r="E48" s="19">
        <v>3444844.18</v>
      </c>
      <c r="F48" s="19">
        <f t="shared" si="1"/>
        <v>100.00128251277287</v>
      </c>
      <c r="G48" s="19">
        <f t="shared" si="2"/>
        <v>44.180000000167638</v>
      </c>
    </row>
    <row r="49" spans="1:7" s="9" customFormat="1" ht="38.25" outlineLevel="3">
      <c r="A49" s="17" t="s">
        <v>74</v>
      </c>
      <c r="B49" s="18" t="s">
        <v>75</v>
      </c>
      <c r="C49" s="19">
        <v>4300000</v>
      </c>
      <c r="D49" s="19">
        <v>3444800</v>
      </c>
      <c r="E49" s="19">
        <v>3444844.18</v>
      </c>
      <c r="F49" s="19">
        <f t="shared" si="1"/>
        <v>100.00128251277287</v>
      </c>
      <c r="G49" s="19">
        <f t="shared" si="2"/>
        <v>44.180000000167638</v>
      </c>
    </row>
    <row r="50" spans="1:7" s="20" customFormat="1" outlineLevel="3">
      <c r="A50" s="10"/>
      <c r="B50" s="15" t="s">
        <v>361</v>
      </c>
      <c r="C50" s="12">
        <f>C51+C65+C72+C81+C91</f>
        <v>29892436.239999998</v>
      </c>
      <c r="D50" s="12">
        <f t="shared" ref="D50:E50" si="3">D51+D65+D72+D81+D91</f>
        <v>23518035.91</v>
      </c>
      <c r="E50" s="12">
        <f t="shared" si="3"/>
        <v>25340103.170000002</v>
      </c>
      <c r="F50" s="12">
        <f t="shared" ref="F50" si="4">E50/D50*100</f>
        <v>107.7475315837291</v>
      </c>
      <c r="G50" s="12">
        <f t="shared" ref="G50" si="5">E50-D50</f>
        <v>1822067.2600000016</v>
      </c>
    </row>
    <row r="51" spans="1:7" s="20" customFormat="1" ht="38.25" outlineLevel="1">
      <c r="A51" s="10" t="s">
        <v>76</v>
      </c>
      <c r="B51" s="15" t="s">
        <v>77</v>
      </c>
      <c r="C51" s="12">
        <v>18318274.93</v>
      </c>
      <c r="D51" s="12">
        <v>14628406</v>
      </c>
      <c r="E51" s="12">
        <v>13586120.98</v>
      </c>
      <c r="F51" s="12">
        <f t="shared" si="1"/>
        <v>92.874924171505768</v>
      </c>
      <c r="G51" s="12">
        <f t="shared" si="2"/>
        <v>-1042285.0199999996</v>
      </c>
    </row>
    <row r="52" spans="1:7" s="9" customFormat="1" ht="76.5" outlineLevel="2">
      <c r="A52" s="17" t="s">
        <v>78</v>
      </c>
      <c r="B52" s="18" t="s">
        <v>79</v>
      </c>
      <c r="C52" s="19">
        <v>15238274.93</v>
      </c>
      <c r="D52" s="19">
        <v>12208406</v>
      </c>
      <c r="E52" s="19">
        <v>12036078.18</v>
      </c>
      <c r="F52" s="19">
        <f t="shared" si="1"/>
        <v>98.588449466703509</v>
      </c>
      <c r="G52" s="19">
        <f t="shared" si="2"/>
        <v>-172327.8200000003</v>
      </c>
    </row>
    <row r="53" spans="1:7" s="9" customFormat="1" ht="51" outlineLevel="3">
      <c r="A53" s="17" t="s">
        <v>80</v>
      </c>
      <c r="B53" s="18" t="s">
        <v>81</v>
      </c>
      <c r="C53" s="19">
        <v>12747566.73</v>
      </c>
      <c r="D53" s="19">
        <v>10092542</v>
      </c>
      <c r="E53" s="19">
        <v>10092481.210000001</v>
      </c>
      <c r="F53" s="19">
        <f t="shared" si="1"/>
        <v>99.999397674044872</v>
      </c>
      <c r="G53" s="19">
        <f t="shared" si="2"/>
        <v>-60.78999999910593</v>
      </c>
    </row>
    <row r="54" spans="1:7" s="9" customFormat="1" ht="76.5" outlineLevel="5">
      <c r="A54" s="17" t="s">
        <v>82</v>
      </c>
      <c r="B54" s="18" t="s">
        <v>83</v>
      </c>
      <c r="C54" s="19">
        <v>12747566.73</v>
      </c>
      <c r="D54" s="19">
        <v>10092542</v>
      </c>
      <c r="E54" s="19">
        <v>10092481.210000001</v>
      </c>
      <c r="F54" s="19">
        <f t="shared" si="1"/>
        <v>99.999397674044872</v>
      </c>
      <c r="G54" s="19">
        <f t="shared" si="2"/>
        <v>-60.78999999910593</v>
      </c>
    </row>
    <row r="55" spans="1:7" s="9" customFormat="1" ht="63.75" outlineLevel="3">
      <c r="A55" s="17" t="s">
        <v>84</v>
      </c>
      <c r="B55" s="18" t="s">
        <v>85</v>
      </c>
      <c r="C55" s="19">
        <v>269553.08</v>
      </c>
      <c r="D55" s="19">
        <v>202164</v>
      </c>
      <c r="E55" s="19">
        <v>125560.16</v>
      </c>
      <c r="F55" s="19">
        <f t="shared" si="1"/>
        <v>62.108070675293327</v>
      </c>
      <c r="G55" s="19">
        <f t="shared" si="2"/>
        <v>-76603.839999999997</v>
      </c>
    </row>
    <row r="56" spans="1:7" s="9" customFormat="1" ht="63.75" outlineLevel="5">
      <c r="A56" s="17" t="s">
        <v>86</v>
      </c>
      <c r="B56" s="18" t="s">
        <v>87</v>
      </c>
      <c r="C56" s="19">
        <v>269553.08</v>
      </c>
      <c r="D56" s="19">
        <v>202164</v>
      </c>
      <c r="E56" s="19">
        <v>125560.16</v>
      </c>
      <c r="F56" s="19">
        <f t="shared" si="1"/>
        <v>62.108070675293327</v>
      </c>
      <c r="G56" s="19">
        <f t="shared" si="2"/>
        <v>-76603.839999999997</v>
      </c>
    </row>
    <row r="57" spans="1:7" s="9" customFormat="1" ht="76.5" outlineLevel="3">
      <c r="A57" s="17" t="s">
        <v>88</v>
      </c>
      <c r="B57" s="18" t="s">
        <v>89</v>
      </c>
      <c r="C57" s="19">
        <v>2221155.12</v>
      </c>
      <c r="D57" s="19">
        <v>1913700</v>
      </c>
      <c r="E57" s="19">
        <v>1818036.81</v>
      </c>
      <c r="F57" s="19">
        <f t="shared" si="1"/>
        <v>95.001139677065368</v>
      </c>
      <c r="G57" s="19">
        <f t="shared" si="2"/>
        <v>-95663.189999999944</v>
      </c>
    </row>
    <row r="58" spans="1:7" s="9" customFormat="1" ht="63.75" outlineLevel="5">
      <c r="A58" s="17" t="s">
        <v>90</v>
      </c>
      <c r="B58" s="18" t="s">
        <v>91</v>
      </c>
      <c r="C58" s="19">
        <v>2221155.12</v>
      </c>
      <c r="D58" s="19">
        <v>1913700</v>
      </c>
      <c r="E58" s="19">
        <v>1818036.81</v>
      </c>
      <c r="F58" s="19">
        <f t="shared" si="1"/>
        <v>95.001139677065368</v>
      </c>
      <c r="G58" s="19">
        <f t="shared" si="2"/>
        <v>-95663.189999999944</v>
      </c>
    </row>
    <row r="59" spans="1:7" s="9" customFormat="1" ht="25.5" outlineLevel="2">
      <c r="A59" s="17" t="s">
        <v>92</v>
      </c>
      <c r="B59" s="18" t="s">
        <v>93</v>
      </c>
      <c r="C59" s="19">
        <v>450200</v>
      </c>
      <c r="D59" s="19">
        <v>450200</v>
      </c>
      <c r="E59" s="19">
        <v>450200</v>
      </c>
      <c r="F59" s="19">
        <f t="shared" si="1"/>
        <v>100</v>
      </c>
      <c r="G59" s="19">
        <f t="shared" si="2"/>
        <v>0</v>
      </c>
    </row>
    <row r="60" spans="1:7" s="9" customFormat="1" ht="38.25" outlineLevel="3">
      <c r="A60" s="17" t="s">
        <v>94</v>
      </c>
      <c r="B60" s="18" t="s">
        <v>95</v>
      </c>
      <c r="C60" s="19">
        <v>450200</v>
      </c>
      <c r="D60" s="19">
        <v>450200</v>
      </c>
      <c r="E60" s="19">
        <v>450200</v>
      </c>
      <c r="F60" s="19">
        <f t="shared" si="1"/>
        <v>100</v>
      </c>
      <c r="G60" s="19">
        <f t="shared" si="2"/>
        <v>0</v>
      </c>
    </row>
    <row r="61" spans="1:7" s="9" customFormat="1" ht="51" outlineLevel="5">
      <c r="A61" s="17" t="s">
        <v>96</v>
      </c>
      <c r="B61" s="18" t="s">
        <v>97</v>
      </c>
      <c r="C61" s="19">
        <v>450200</v>
      </c>
      <c r="D61" s="19">
        <v>450200</v>
      </c>
      <c r="E61" s="19">
        <v>450200</v>
      </c>
      <c r="F61" s="19">
        <f t="shared" si="1"/>
        <v>100</v>
      </c>
      <c r="G61" s="19">
        <f t="shared" si="2"/>
        <v>0</v>
      </c>
    </row>
    <row r="62" spans="1:7" s="9" customFormat="1" ht="76.5" outlineLevel="2">
      <c r="A62" s="17" t="s">
        <v>98</v>
      </c>
      <c r="B62" s="18" t="s">
        <v>99</v>
      </c>
      <c r="C62" s="19">
        <v>2629800</v>
      </c>
      <c r="D62" s="19">
        <v>1969800</v>
      </c>
      <c r="E62" s="19">
        <v>1099842.8</v>
      </c>
      <c r="F62" s="19">
        <f t="shared" si="1"/>
        <v>55.835252309879181</v>
      </c>
      <c r="G62" s="19">
        <f t="shared" si="2"/>
        <v>-869957.2</v>
      </c>
    </row>
    <row r="63" spans="1:7" s="9" customFormat="1" ht="76.5" outlineLevel="3">
      <c r="A63" s="17" t="s">
        <v>100</v>
      </c>
      <c r="B63" s="18" t="s">
        <v>101</v>
      </c>
      <c r="C63" s="19">
        <v>2629800</v>
      </c>
      <c r="D63" s="19">
        <v>1969800</v>
      </c>
      <c r="E63" s="19">
        <v>1099842.8</v>
      </c>
      <c r="F63" s="19">
        <f t="shared" si="1"/>
        <v>55.835252309879181</v>
      </c>
      <c r="G63" s="19">
        <f t="shared" si="2"/>
        <v>-869957.2</v>
      </c>
    </row>
    <row r="64" spans="1:7" s="9" customFormat="1" ht="63.75" outlineLevel="5">
      <c r="A64" s="17" t="s">
        <v>102</v>
      </c>
      <c r="B64" s="18" t="s">
        <v>103</v>
      </c>
      <c r="C64" s="19">
        <v>2629800</v>
      </c>
      <c r="D64" s="19">
        <v>1969800</v>
      </c>
      <c r="E64" s="19">
        <v>1099842.8</v>
      </c>
      <c r="F64" s="19">
        <f t="shared" si="1"/>
        <v>55.835252309879181</v>
      </c>
      <c r="G64" s="19">
        <f t="shared" si="2"/>
        <v>-869957.2</v>
      </c>
    </row>
    <row r="65" spans="1:7" s="20" customFormat="1" ht="25.5" outlineLevel="1">
      <c r="A65" s="10" t="s">
        <v>104</v>
      </c>
      <c r="B65" s="15" t="s">
        <v>105</v>
      </c>
      <c r="C65" s="12">
        <v>742590</v>
      </c>
      <c r="D65" s="12">
        <v>383600</v>
      </c>
      <c r="E65" s="12">
        <v>727987.15</v>
      </c>
      <c r="F65" s="12">
        <f t="shared" si="1"/>
        <v>189.77767205422316</v>
      </c>
      <c r="G65" s="12">
        <f t="shared" si="2"/>
        <v>344387.15</v>
      </c>
    </row>
    <row r="66" spans="1:7" s="9" customFormat="1" outlineLevel="2">
      <c r="A66" s="17" t="s">
        <v>106</v>
      </c>
      <c r="B66" s="18" t="s">
        <v>107</v>
      </c>
      <c r="C66" s="19">
        <v>742590</v>
      </c>
      <c r="D66" s="19">
        <v>383600</v>
      </c>
      <c r="E66" s="19">
        <v>727987.15</v>
      </c>
      <c r="F66" s="19">
        <f t="shared" si="1"/>
        <v>189.77767205422316</v>
      </c>
      <c r="G66" s="19">
        <f t="shared" si="2"/>
        <v>344387.15</v>
      </c>
    </row>
    <row r="67" spans="1:7" s="9" customFormat="1" ht="25.5" outlineLevel="3">
      <c r="A67" s="17" t="s">
        <v>108</v>
      </c>
      <c r="B67" s="18" t="s">
        <v>109</v>
      </c>
      <c r="C67" s="19">
        <v>255120</v>
      </c>
      <c r="D67" s="19">
        <v>68050</v>
      </c>
      <c r="E67" s="19">
        <v>145757.78</v>
      </c>
      <c r="F67" s="19">
        <f t="shared" si="1"/>
        <v>214.19218221895667</v>
      </c>
      <c r="G67" s="19">
        <f t="shared" si="2"/>
        <v>77707.78</v>
      </c>
    </row>
    <row r="68" spans="1:7" s="9" customFormat="1" outlineLevel="3">
      <c r="A68" s="17" t="s">
        <v>110</v>
      </c>
      <c r="B68" s="18" t="s">
        <v>111</v>
      </c>
      <c r="C68" s="19">
        <v>221550</v>
      </c>
      <c r="D68" s="19">
        <v>144290</v>
      </c>
      <c r="E68" s="19">
        <v>388028.41</v>
      </c>
      <c r="F68" s="19">
        <f t="shared" si="1"/>
        <v>268.92259338831519</v>
      </c>
      <c r="G68" s="19">
        <f t="shared" si="2"/>
        <v>243738.40999999997</v>
      </c>
    </row>
    <row r="69" spans="1:7" s="9" customFormat="1" outlineLevel="3">
      <c r="A69" s="17" t="s">
        <v>112</v>
      </c>
      <c r="B69" s="18" t="s">
        <v>113</v>
      </c>
      <c r="C69" s="19">
        <v>264310</v>
      </c>
      <c r="D69" s="19">
        <v>169750</v>
      </c>
      <c r="E69" s="19">
        <v>184697.56</v>
      </c>
      <c r="F69" s="19">
        <f t="shared" si="1"/>
        <v>108.80563181148747</v>
      </c>
      <c r="G69" s="19">
        <f t="shared" si="2"/>
        <v>14947.559999999998</v>
      </c>
    </row>
    <row r="70" spans="1:7" s="9" customFormat="1" outlineLevel="4">
      <c r="A70" s="17" t="s">
        <v>114</v>
      </c>
      <c r="B70" s="18" t="s">
        <v>115</v>
      </c>
      <c r="C70" s="19">
        <v>264310</v>
      </c>
      <c r="D70" s="19">
        <v>169750</v>
      </c>
      <c r="E70" s="19">
        <v>184697.56</v>
      </c>
      <c r="F70" s="19">
        <f t="shared" si="1"/>
        <v>108.80563181148747</v>
      </c>
      <c r="G70" s="19">
        <f t="shared" si="2"/>
        <v>14947.559999999998</v>
      </c>
    </row>
    <row r="71" spans="1:7" s="9" customFormat="1" ht="38.25" outlineLevel="3">
      <c r="A71" s="17" t="s">
        <v>116</v>
      </c>
      <c r="B71" s="18" t="s">
        <v>117</v>
      </c>
      <c r="C71" s="19">
        <v>1610</v>
      </c>
      <c r="D71" s="19">
        <v>1510</v>
      </c>
      <c r="E71" s="19">
        <v>9503.4</v>
      </c>
      <c r="F71" s="19">
        <f t="shared" si="1"/>
        <v>629.36423841059593</v>
      </c>
      <c r="G71" s="19">
        <f t="shared" si="2"/>
        <v>7993.4</v>
      </c>
    </row>
    <row r="72" spans="1:7" s="20" customFormat="1" ht="25.5" outlineLevel="1">
      <c r="A72" s="10" t="s">
        <v>118</v>
      </c>
      <c r="B72" s="15" t="s">
        <v>119</v>
      </c>
      <c r="C72" s="12">
        <v>4731899.18</v>
      </c>
      <c r="D72" s="12">
        <v>4312898.18</v>
      </c>
      <c r="E72" s="12">
        <v>5905829.96</v>
      </c>
      <c r="F72" s="12">
        <f t="shared" si="1"/>
        <v>136.93413833386629</v>
      </c>
      <c r="G72" s="12">
        <f t="shared" si="2"/>
        <v>1592931.7800000003</v>
      </c>
    </row>
    <row r="73" spans="1:7" s="9" customFormat="1" outlineLevel="2">
      <c r="A73" s="17" t="s">
        <v>120</v>
      </c>
      <c r="B73" s="18" t="s">
        <v>121</v>
      </c>
      <c r="C73" s="19">
        <v>3158054.52</v>
      </c>
      <c r="D73" s="19">
        <v>2739053.52</v>
      </c>
      <c r="E73" s="19">
        <v>2724742.02</v>
      </c>
      <c r="F73" s="19">
        <f t="shared" si="1"/>
        <v>99.477501994922676</v>
      </c>
      <c r="G73" s="19">
        <f t="shared" si="2"/>
        <v>-14311.5</v>
      </c>
    </row>
    <row r="74" spans="1:7" s="9" customFormat="1" outlineLevel="3">
      <c r="A74" s="17" t="s">
        <v>122</v>
      </c>
      <c r="B74" s="18" t="s">
        <v>123</v>
      </c>
      <c r="C74" s="19">
        <v>3158054.52</v>
      </c>
      <c r="D74" s="19">
        <v>2739053.52</v>
      </c>
      <c r="E74" s="19">
        <v>2724742.02</v>
      </c>
      <c r="F74" s="19">
        <f t="shared" si="1"/>
        <v>99.477501994922676</v>
      </c>
      <c r="G74" s="19">
        <f t="shared" si="2"/>
        <v>-14311.5</v>
      </c>
    </row>
    <row r="75" spans="1:7" s="9" customFormat="1" ht="25.5" outlineLevel="5">
      <c r="A75" s="17" t="s">
        <v>124</v>
      </c>
      <c r="B75" s="18" t="s">
        <v>125</v>
      </c>
      <c r="C75" s="19">
        <v>3158054.52</v>
      </c>
      <c r="D75" s="19">
        <v>2739053.52</v>
      </c>
      <c r="E75" s="19">
        <v>2724742.02</v>
      </c>
      <c r="F75" s="19">
        <f t="shared" ref="F75:F138" si="6">E75/D75*100</f>
        <v>99.477501994922676</v>
      </c>
      <c r="G75" s="19">
        <f t="shared" ref="G75:G138" si="7">E75-D75</f>
        <v>-14311.5</v>
      </c>
    </row>
    <row r="76" spans="1:7" s="9" customFormat="1" outlineLevel="2">
      <c r="A76" s="17" t="s">
        <v>126</v>
      </c>
      <c r="B76" s="18" t="s">
        <v>127</v>
      </c>
      <c r="C76" s="19">
        <v>1573844.66</v>
      </c>
      <c r="D76" s="19">
        <v>1573844.6600000001</v>
      </c>
      <c r="E76" s="19">
        <v>3181087.94</v>
      </c>
      <c r="F76" s="19">
        <f t="shared" si="6"/>
        <v>202.12210396926972</v>
      </c>
      <c r="G76" s="19">
        <f t="shared" si="7"/>
        <v>1607243.2799999998</v>
      </c>
    </row>
    <row r="77" spans="1:7" s="9" customFormat="1" ht="25.5" outlineLevel="3">
      <c r="A77" s="17" t="s">
        <v>128</v>
      </c>
      <c r="B77" s="18" t="s">
        <v>129</v>
      </c>
      <c r="C77" s="19">
        <v>32744.66</v>
      </c>
      <c r="D77" s="19">
        <v>32744.66</v>
      </c>
      <c r="E77" s="19">
        <v>193303.45</v>
      </c>
      <c r="F77" s="19">
        <f t="shared" si="6"/>
        <v>590.33579826451103</v>
      </c>
      <c r="G77" s="19">
        <f t="shared" si="7"/>
        <v>160558.79</v>
      </c>
    </row>
    <row r="78" spans="1:7" s="9" customFormat="1" ht="38.25" outlineLevel="5">
      <c r="A78" s="17" t="s">
        <v>130</v>
      </c>
      <c r="B78" s="18" t="s">
        <v>131</v>
      </c>
      <c r="C78" s="19">
        <v>32744.66</v>
      </c>
      <c r="D78" s="19">
        <v>32744.66</v>
      </c>
      <c r="E78" s="19">
        <v>193303.45</v>
      </c>
      <c r="F78" s="19">
        <f t="shared" si="6"/>
        <v>590.33579826451103</v>
      </c>
      <c r="G78" s="19">
        <f t="shared" si="7"/>
        <v>160558.79</v>
      </c>
    </row>
    <row r="79" spans="1:7" s="9" customFormat="1" outlineLevel="3">
      <c r="A79" s="17" t="s">
        <v>132</v>
      </c>
      <c r="B79" s="18" t="s">
        <v>133</v>
      </c>
      <c r="C79" s="19">
        <v>1541100</v>
      </c>
      <c r="D79" s="19">
        <v>1541100</v>
      </c>
      <c r="E79" s="19">
        <v>2987784.49</v>
      </c>
      <c r="F79" s="19">
        <f t="shared" si="6"/>
        <v>193.87349879955877</v>
      </c>
      <c r="G79" s="19">
        <f t="shared" si="7"/>
        <v>1446684.4900000002</v>
      </c>
    </row>
    <row r="80" spans="1:7" s="9" customFormat="1" ht="25.5" outlineLevel="5">
      <c r="A80" s="17" t="s">
        <v>134</v>
      </c>
      <c r="B80" s="18" t="s">
        <v>135</v>
      </c>
      <c r="C80" s="19">
        <v>1541100</v>
      </c>
      <c r="D80" s="19">
        <v>1541100</v>
      </c>
      <c r="E80" s="19">
        <v>2987784.49</v>
      </c>
      <c r="F80" s="19">
        <f t="shared" si="6"/>
        <v>193.87349879955877</v>
      </c>
      <c r="G80" s="19">
        <f t="shared" si="7"/>
        <v>1446684.4900000002</v>
      </c>
    </row>
    <row r="81" spans="1:7" s="20" customFormat="1" ht="25.5" outlineLevel="1">
      <c r="A81" s="10" t="s">
        <v>136</v>
      </c>
      <c r="B81" s="15" t="s">
        <v>137</v>
      </c>
      <c r="C81" s="12">
        <v>4956868.68</v>
      </c>
      <c r="D81" s="12">
        <v>3166934</v>
      </c>
      <c r="E81" s="12">
        <v>3352034.57</v>
      </c>
      <c r="F81" s="12">
        <f t="shared" si="6"/>
        <v>105.84478773476175</v>
      </c>
      <c r="G81" s="12">
        <f t="shared" si="7"/>
        <v>185100.56999999983</v>
      </c>
    </row>
    <row r="82" spans="1:7" s="9" customFormat="1" ht="76.5" outlineLevel="2">
      <c r="A82" s="17" t="s">
        <v>138</v>
      </c>
      <c r="B82" s="18" t="s">
        <v>139</v>
      </c>
      <c r="C82" s="19">
        <v>4905000</v>
      </c>
      <c r="D82" s="19">
        <v>3135300</v>
      </c>
      <c r="E82" s="19">
        <v>3135300</v>
      </c>
      <c r="F82" s="19">
        <f t="shared" si="6"/>
        <v>100</v>
      </c>
      <c r="G82" s="19">
        <f t="shared" si="7"/>
        <v>0</v>
      </c>
    </row>
    <row r="83" spans="1:7" s="9" customFormat="1" ht="76.5" outlineLevel="3">
      <c r="A83" s="17" t="s">
        <v>140</v>
      </c>
      <c r="B83" s="18" t="s">
        <v>141</v>
      </c>
      <c r="C83" s="19">
        <v>4905000</v>
      </c>
      <c r="D83" s="19">
        <v>3135300</v>
      </c>
      <c r="E83" s="19">
        <v>3135300</v>
      </c>
      <c r="F83" s="19">
        <f t="shared" si="6"/>
        <v>100</v>
      </c>
      <c r="G83" s="19">
        <f t="shared" si="7"/>
        <v>0</v>
      </c>
    </row>
    <row r="84" spans="1:7" s="9" customFormat="1" ht="76.5" outlineLevel="5">
      <c r="A84" s="17" t="s">
        <v>142</v>
      </c>
      <c r="B84" s="18" t="s">
        <v>143</v>
      </c>
      <c r="C84" s="19">
        <v>4905000</v>
      </c>
      <c r="D84" s="19">
        <v>3135300</v>
      </c>
      <c r="E84" s="19">
        <v>3135300</v>
      </c>
      <c r="F84" s="19">
        <f t="shared" si="6"/>
        <v>100</v>
      </c>
      <c r="G84" s="19">
        <f t="shared" si="7"/>
        <v>0</v>
      </c>
    </row>
    <row r="85" spans="1:7" s="9" customFormat="1" ht="25.5" outlineLevel="2">
      <c r="A85" s="17" t="s">
        <v>144</v>
      </c>
      <c r="B85" s="18" t="s">
        <v>145</v>
      </c>
      <c r="C85" s="19">
        <v>51868.68</v>
      </c>
      <c r="D85" s="19">
        <v>31634</v>
      </c>
      <c r="E85" s="19">
        <v>28003.42</v>
      </c>
      <c r="F85" s="19">
        <f t="shared" si="6"/>
        <v>88.523171271416828</v>
      </c>
      <c r="G85" s="19">
        <f t="shared" si="7"/>
        <v>-3630.5800000000017</v>
      </c>
    </row>
    <row r="86" spans="1:7" s="9" customFormat="1" ht="25.5" outlineLevel="3">
      <c r="A86" s="17" t="s">
        <v>146</v>
      </c>
      <c r="B86" s="18" t="s">
        <v>147</v>
      </c>
      <c r="C86" s="19">
        <v>51868.68</v>
      </c>
      <c r="D86" s="19">
        <v>31634</v>
      </c>
      <c r="E86" s="19">
        <v>28003.42</v>
      </c>
      <c r="F86" s="19">
        <f t="shared" si="6"/>
        <v>88.523171271416828</v>
      </c>
      <c r="G86" s="19">
        <f t="shared" si="7"/>
        <v>-3630.5800000000017</v>
      </c>
    </row>
    <row r="87" spans="1:7" s="9" customFormat="1" ht="38.25" outlineLevel="5">
      <c r="A87" s="17" t="s">
        <v>148</v>
      </c>
      <c r="B87" s="18" t="s">
        <v>149</v>
      </c>
      <c r="C87" s="19">
        <v>51868.68</v>
      </c>
      <c r="D87" s="19">
        <v>31634</v>
      </c>
      <c r="E87" s="19">
        <v>28003.42</v>
      </c>
      <c r="F87" s="19">
        <f t="shared" si="6"/>
        <v>88.523171271416828</v>
      </c>
      <c r="G87" s="19">
        <f t="shared" si="7"/>
        <v>-3630.5800000000017</v>
      </c>
    </row>
    <row r="88" spans="1:7" s="9" customFormat="1" ht="63.75" outlineLevel="2">
      <c r="A88" s="17" t="s">
        <v>150</v>
      </c>
      <c r="B88" s="18" t="s">
        <v>151</v>
      </c>
      <c r="C88" s="19">
        <v>0</v>
      </c>
      <c r="D88" s="19">
        <v>0</v>
      </c>
      <c r="E88" s="19">
        <v>188731.15</v>
      </c>
      <c r="F88" s="19">
        <v>0</v>
      </c>
      <c r="G88" s="19">
        <f t="shared" si="7"/>
        <v>188731.15</v>
      </c>
    </row>
    <row r="89" spans="1:7" s="9" customFormat="1" ht="63.75" outlineLevel="3">
      <c r="A89" s="17" t="s">
        <v>152</v>
      </c>
      <c r="B89" s="18" t="s">
        <v>153</v>
      </c>
      <c r="C89" s="19">
        <v>0</v>
      </c>
      <c r="D89" s="19">
        <v>0</v>
      </c>
      <c r="E89" s="19">
        <v>188731.15</v>
      </c>
      <c r="F89" s="19">
        <v>0</v>
      </c>
      <c r="G89" s="19">
        <f t="shared" si="7"/>
        <v>188731.15</v>
      </c>
    </row>
    <row r="90" spans="1:7" s="9" customFormat="1" ht="76.5" outlineLevel="5">
      <c r="A90" s="17" t="s">
        <v>154</v>
      </c>
      <c r="B90" s="18" t="s">
        <v>155</v>
      </c>
      <c r="C90" s="19">
        <v>0</v>
      </c>
      <c r="D90" s="19">
        <v>0</v>
      </c>
      <c r="E90" s="19">
        <v>188731.15</v>
      </c>
      <c r="F90" s="19">
        <v>0</v>
      </c>
      <c r="G90" s="19">
        <f t="shared" si="7"/>
        <v>188731.15</v>
      </c>
    </row>
    <row r="91" spans="1:7" s="20" customFormat="1" outlineLevel="1">
      <c r="A91" s="10" t="s">
        <v>156</v>
      </c>
      <c r="B91" s="15" t="s">
        <v>157</v>
      </c>
      <c r="C91" s="12">
        <v>1142803.45</v>
      </c>
      <c r="D91" s="12">
        <v>1026197.73</v>
      </c>
      <c r="E91" s="12">
        <v>1768130.51</v>
      </c>
      <c r="F91" s="12">
        <f t="shared" si="6"/>
        <v>172.29920300057572</v>
      </c>
      <c r="G91" s="12">
        <f t="shared" si="7"/>
        <v>741932.78</v>
      </c>
    </row>
    <row r="92" spans="1:7" s="9" customFormat="1" ht="38.25" outlineLevel="2">
      <c r="A92" s="17" t="s">
        <v>158</v>
      </c>
      <c r="B92" s="18" t="s">
        <v>159</v>
      </c>
      <c r="C92" s="19">
        <v>1129003.45</v>
      </c>
      <c r="D92" s="19">
        <v>1012397.73</v>
      </c>
      <c r="E92" s="19">
        <v>971944.37</v>
      </c>
      <c r="F92" s="19">
        <f t="shared" si="6"/>
        <v>96.004202814638873</v>
      </c>
      <c r="G92" s="19">
        <f t="shared" si="7"/>
        <v>-40453.359999999986</v>
      </c>
    </row>
    <row r="93" spans="1:7" s="9" customFormat="1" ht="51" outlineLevel="3">
      <c r="A93" s="17" t="s">
        <v>160</v>
      </c>
      <c r="B93" s="18" t="s">
        <v>161</v>
      </c>
      <c r="C93" s="19">
        <v>96347.3</v>
      </c>
      <c r="D93" s="19">
        <v>95472.3</v>
      </c>
      <c r="E93" s="19">
        <v>80072.92</v>
      </c>
      <c r="F93" s="19">
        <f t="shared" si="6"/>
        <v>83.870316311642227</v>
      </c>
      <c r="G93" s="19">
        <f t="shared" si="7"/>
        <v>-15399.380000000005</v>
      </c>
    </row>
    <row r="94" spans="1:7" s="9" customFormat="1" ht="76.5" outlineLevel="5">
      <c r="A94" s="17" t="s">
        <v>162</v>
      </c>
      <c r="B94" s="18" t="s">
        <v>163</v>
      </c>
      <c r="C94" s="19">
        <v>96347.3</v>
      </c>
      <c r="D94" s="19">
        <v>95472.3</v>
      </c>
      <c r="E94" s="19">
        <v>80072.92</v>
      </c>
      <c r="F94" s="19">
        <f t="shared" si="6"/>
        <v>83.870316311642227</v>
      </c>
      <c r="G94" s="19">
        <f t="shared" si="7"/>
        <v>-15399.380000000005</v>
      </c>
    </row>
    <row r="95" spans="1:7" s="9" customFormat="1" ht="63.75" outlineLevel="3">
      <c r="A95" s="17" t="s">
        <v>164</v>
      </c>
      <c r="B95" s="18" t="s">
        <v>165</v>
      </c>
      <c r="C95" s="19">
        <v>220589.47</v>
      </c>
      <c r="D95" s="19">
        <v>203442.09999999998</v>
      </c>
      <c r="E95" s="19">
        <v>201936.24</v>
      </c>
      <c r="F95" s="19">
        <f t="shared" si="6"/>
        <v>99.259809056237629</v>
      </c>
      <c r="G95" s="19">
        <f t="shared" si="7"/>
        <v>-1505.859999999986</v>
      </c>
    </row>
    <row r="96" spans="1:7" s="9" customFormat="1" ht="89.25" outlineLevel="4">
      <c r="A96" s="17" t="s">
        <v>166</v>
      </c>
      <c r="B96" s="18" t="s">
        <v>167</v>
      </c>
      <c r="C96" s="19">
        <v>220589.47</v>
      </c>
      <c r="D96" s="19">
        <v>203442.09999999998</v>
      </c>
      <c r="E96" s="19">
        <v>201936.24</v>
      </c>
      <c r="F96" s="19">
        <f t="shared" si="6"/>
        <v>99.259809056237629</v>
      </c>
      <c r="G96" s="19">
        <f t="shared" si="7"/>
        <v>-1505.859999999986</v>
      </c>
    </row>
    <row r="97" spans="1:7" s="9" customFormat="1" ht="51" outlineLevel="3">
      <c r="A97" s="17" t="s">
        <v>168</v>
      </c>
      <c r="B97" s="18" t="s">
        <v>169</v>
      </c>
      <c r="C97" s="19">
        <v>132766.70000000001</v>
      </c>
      <c r="D97" s="19">
        <v>129575.01999999999</v>
      </c>
      <c r="E97" s="19">
        <v>15464.43</v>
      </c>
      <c r="F97" s="19">
        <f t="shared" si="6"/>
        <v>11.934730938108288</v>
      </c>
      <c r="G97" s="19">
        <f t="shared" si="7"/>
        <v>-114110.59</v>
      </c>
    </row>
    <row r="98" spans="1:7" s="9" customFormat="1" ht="76.5" outlineLevel="5">
      <c r="A98" s="17" t="s">
        <v>170</v>
      </c>
      <c r="B98" s="18" t="s">
        <v>171</v>
      </c>
      <c r="C98" s="19">
        <v>132766.70000000001</v>
      </c>
      <c r="D98" s="19">
        <v>129575.01999999999</v>
      </c>
      <c r="E98" s="19">
        <v>15464.43</v>
      </c>
      <c r="F98" s="19">
        <f t="shared" si="6"/>
        <v>11.934730938108288</v>
      </c>
      <c r="G98" s="19">
        <f t="shared" si="7"/>
        <v>-114110.59</v>
      </c>
    </row>
    <row r="99" spans="1:7" s="9" customFormat="1" ht="51" outlineLevel="3">
      <c r="A99" s="17" t="s">
        <v>172</v>
      </c>
      <c r="B99" s="18" t="s">
        <v>173</v>
      </c>
      <c r="C99" s="19">
        <v>31900</v>
      </c>
      <c r="D99" s="19">
        <v>27975</v>
      </c>
      <c r="E99" s="19">
        <v>40000</v>
      </c>
      <c r="F99" s="19">
        <f t="shared" si="6"/>
        <v>142.98480786416442</v>
      </c>
      <c r="G99" s="19">
        <f t="shared" si="7"/>
        <v>12025</v>
      </c>
    </row>
    <row r="100" spans="1:7" s="9" customFormat="1" ht="76.5" outlineLevel="4">
      <c r="A100" s="17" t="s">
        <v>174</v>
      </c>
      <c r="B100" s="18" t="s">
        <v>175</v>
      </c>
      <c r="C100" s="19">
        <v>31900</v>
      </c>
      <c r="D100" s="19">
        <v>27975</v>
      </c>
      <c r="E100" s="19">
        <v>40000</v>
      </c>
      <c r="F100" s="19">
        <f t="shared" si="6"/>
        <v>142.98480786416442</v>
      </c>
      <c r="G100" s="19">
        <f t="shared" si="7"/>
        <v>12025</v>
      </c>
    </row>
    <row r="101" spans="1:7" s="9" customFormat="1" ht="51" outlineLevel="3">
      <c r="A101" s="17" t="s">
        <v>176</v>
      </c>
      <c r="B101" s="18" t="s">
        <v>177</v>
      </c>
      <c r="C101" s="19">
        <v>0</v>
      </c>
      <c r="D101" s="19">
        <v>0</v>
      </c>
      <c r="E101" s="19">
        <v>10000</v>
      </c>
      <c r="F101" s="19" t="e">
        <f t="shared" si="6"/>
        <v>#DIV/0!</v>
      </c>
      <c r="G101" s="19">
        <f t="shared" si="7"/>
        <v>10000</v>
      </c>
    </row>
    <row r="102" spans="1:7" s="9" customFormat="1" ht="165.75" outlineLevel="4">
      <c r="A102" s="17" t="s">
        <v>178</v>
      </c>
      <c r="B102" s="18" t="s">
        <v>179</v>
      </c>
      <c r="C102" s="19">
        <v>0</v>
      </c>
      <c r="D102" s="19">
        <v>0</v>
      </c>
      <c r="E102" s="19">
        <v>10000</v>
      </c>
      <c r="F102" s="19" t="e">
        <f t="shared" si="6"/>
        <v>#DIV/0!</v>
      </c>
      <c r="G102" s="19">
        <f t="shared" si="7"/>
        <v>10000</v>
      </c>
    </row>
    <row r="103" spans="1:7" s="9" customFormat="1" ht="51" outlineLevel="3">
      <c r="A103" s="17" t="s">
        <v>180</v>
      </c>
      <c r="B103" s="18" t="s">
        <v>181</v>
      </c>
      <c r="C103" s="19">
        <v>8300</v>
      </c>
      <c r="D103" s="19">
        <v>6225</v>
      </c>
      <c r="E103" s="19">
        <v>0</v>
      </c>
      <c r="F103" s="19">
        <f t="shared" si="6"/>
        <v>0</v>
      </c>
      <c r="G103" s="19">
        <f t="shared" si="7"/>
        <v>-6225</v>
      </c>
    </row>
    <row r="104" spans="1:7" s="9" customFormat="1" ht="63.75" outlineLevel="5">
      <c r="A104" s="17" t="s">
        <v>182</v>
      </c>
      <c r="B104" s="18" t="s">
        <v>183</v>
      </c>
      <c r="C104" s="19">
        <v>8300</v>
      </c>
      <c r="D104" s="19">
        <v>6225</v>
      </c>
      <c r="E104" s="19">
        <v>0</v>
      </c>
      <c r="F104" s="19">
        <f t="shared" si="6"/>
        <v>0</v>
      </c>
      <c r="G104" s="19">
        <f t="shared" si="7"/>
        <v>-6225</v>
      </c>
    </row>
    <row r="105" spans="1:7" s="9" customFormat="1" ht="51" outlineLevel="3">
      <c r="A105" s="17" t="s">
        <v>184</v>
      </c>
      <c r="B105" s="18" t="s">
        <v>185</v>
      </c>
      <c r="C105" s="19">
        <v>3800</v>
      </c>
      <c r="D105" s="19">
        <v>2850</v>
      </c>
      <c r="E105" s="19">
        <v>25000</v>
      </c>
      <c r="F105" s="19">
        <f t="shared" si="6"/>
        <v>877.19298245614038</v>
      </c>
      <c r="G105" s="19">
        <f t="shared" si="7"/>
        <v>22150</v>
      </c>
    </row>
    <row r="106" spans="1:7" s="9" customFormat="1" ht="76.5" outlineLevel="4">
      <c r="A106" s="17" t="s">
        <v>186</v>
      </c>
      <c r="B106" s="18" t="s">
        <v>187</v>
      </c>
      <c r="C106" s="19">
        <v>3800</v>
      </c>
      <c r="D106" s="19">
        <v>2850</v>
      </c>
      <c r="E106" s="19">
        <v>25000</v>
      </c>
      <c r="F106" s="19">
        <f t="shared" si="6"/>
        <v>877.19298245614038</v>
      </c>
      <c r="G106" s="19">
        <f t="shared" si="7"/>
        <v>22150</v>
      </c>
    </row>
    <row r="107" spans="1:7" s="9" customFormat="1" ht="63.75" outlineLevel="3">
      <c r="A107" s="17" t="s">
        <v>188</v>
      </c>
      <c r="B107" s="18" t="s">
        <v>189</v>
      </c>
      <c r="C107" s="19">
        <v>207700</v>
      </c>
      <c r="D107" s="19">
        <v>155775</v>
      </c>
      <c r="E107" s="19">
        <v>29249.97</v>
      </c>
      <c r="F107" s="19">
        <f t="shared" si="6"/>
        <v>18.777063071738084</v>
      </c>
      <c r="G107" s="19">
        <f t="shared" si="7"/>
        <v>-126525.03</v>
      </c>
    </row>
    <row r="108" spans="1:7" s="9" customFormat="1" ht="89.25" outlineLevel="4">
      <c r="A108" s="17" t="s">
        <v>190</v>
      </c>
      <c r="B108" s="18" t="s">
        <v>191</v>
      </c>
      <c r="C108" s="19">
        <v>207700</v>
      </c>
      <c r="D108" s="19">
        <v>155775</v>
      </c>
      <c r="E108" s="19">
        <v>29249.97</v>
      </c>
      <c r="F108" s="19">
        <f t="shared" si="6"/>
        <v>18.777063071738084</v>
      </c>
      <c r="G108" s="19">
        <f t="shared" si="7"/>
        <v>-126525.03</v>
      </c>
    </row>
    <row r="109" spans="1:7" s="9" customFormat="1" ht="63.75" outlineLevel="3">
      <c r="A109" s="17" t="s">
        <v>192</v>
      </c>
      <c r="B109" s="18" t="s">
        <v>193</v>
      </c>
      <c r="C109" s="19">
        <v>3300</v>
      </c>
      <c r="D109" s="19">
        <v>2475</v>
      </c>
      <c r="E109" s="19">
        <v>1130.25</v>
      </c>
      <c r="F109" s="19">
        <f t="shared" si="6"/>
        <v>45.666666666666664</v>
      </c>
      <c r="G109" s="19">
        <f t="shared" si="7"/>
        <v>-1344.75</v>
      </c>
    </row>
    <row r="110" spans="1:7" s="9" customFormat="1" ht="102" outlineLevel="4">
      <c r="A110" s="17" t="s">
        <v>194</v>
      </c>
      <c r="B110" s="18" t="s">
        <v>195</v>
      </c>
      <c r="C110" s="19">
        <v>3300</v>
      </c>
      <c r="D110" s="19">
        <v>2475</v>
      </c>
      <c r="E110" s="19">
        <v>1130.25</v>
      </c>
      <c r="F110" s="19">
        <f t="shared" si="6"/>
        <v>45.666666666666664</v>
      </c>
      <c r="G110" s="19">
        <f t="shared" si="7"/>
        <v>-1344.75</v>
      </c>
    </row>
    <row r="111" spans="1:7" s="9" customFormat="1" ht="51" outlineLevel="3">
      <c r="A111" s="17" t="s">
        <v>196</v>
      </c>
      <c r="B111" s="18" t="s">
        <v>197</v>
      </c>
      <c r="C111" s="19">
        <v>6600</v>
      </c>
      <c r="D111" s="19">
        <v>6300</v>
      </c>
      <c r="E111" s="19">
        <v>7515.6</v>
      </c>
      <c r="F111" s="19">
        <f t="shared" si="6"/>
        <v>119.2952380952381</v>
      </c>
      <c r="G111" s="19">
        <f t="shared" si="7"/>
        <v>1215.6000000000004</v>
      </c>
    </row>
    <row r="112" spans="1:7" s="9" customFormat="1" ht="76.5" outlineLevel="4">
      <c r="A112" s="17" t="s">
        <v>198</v>
      </c>
      <c r="B112" s="18" t="s">
        <v>199</v>
      </c>
      <c r="C112" s="19">
        <v>6600</v>
      </c>
      <c r="D112" s="19">
        <v>6300</v>
      </c>
      <c r="E112" s="19">
        <v>7515.6</v>
      </c>
      <c r="F112" s="19">
        <f t="shared" si="6"/>
        <v>119.2952380952381</v>
      </c>
      <c r="G112" s="19">
        <f t="shared" si="7"/>
        <v>1215.6000000000004</v>
      </c>
    </row>
    <row r="113" spans="1:7" s="9" customFormat="1" ht="89.25" outlineLevel="3">
      <c r="A113" s="17" t="s">
        <v>200</v>
      </c>
      <c r="B113" s="18" t="s">
        <v>201</v>
      </c>
      <c r="C113" s="19">
        <v>96300</v>
      </c>
      <c r="D113" s="19">
        <v>72225</v>
      </c>
      <c r="E113" s="19">
        <v>0</v>
      </c>
      <c r="F113" s="19">
        <f t="shared" si="6"/>
        <v>0</v>
      </c>
      <c r="G113" s="19">
        <f t="shared" si="7"/>
        <v>-72225</v>
      </c>
    </row>
    <row r="114" spans="1:7" s="9" customFormat="1" ht="102" outlineLevel="5">
      <c r="A114" s="17" t="s">
        <v>202</v>
      </c>
      <c r="B114" s="18" t="s">
        <v>203</v>
      </c>
      <c r="C114" s="19">
        <v>96300</v>
      </c>
      <c r="D114" s="19">
        <v>72225</v>
      </c>
      <c r="E114" s="19">
        <v>0</v>
      </c>
      <c r="F114" s="19">
        <f t="shared" si="6"/>
        <v>0</v>
      </c>
      <c r="G114" s="19">
        <f t="shared" si="7"/>
        <v>-72225</v>
      </c>
    </row>
    <row r="115" spans="1:7" s="9" customFormat="1" ht="51" outlineLevel="3">
      <c r="A115" s="17" t="s">
        <v>204</v>
      </c>
      <c r="B115" s="18" t="s">
        <v>205</v>
      </c>
      <c r="C115" s="19">
        <v>81266.66</v>
      </c>
      <c r="D115" s="19">
        <v>69949.990000000005</v>
      </c>
      <c r="E115" s="19">
        <v>46402.46</v>
      </c>
      <c r="F115" s="19">
        <f t="shared" si="6"/>
        <v>66.336621349052365</v>
      </c>
      <c r="G115" s="19">
        <f t="shared" si="7"/>
        <v>-23547.530000000006</v>
      </c>
    </row>
    <row r="116" spans="1:7" s="9" customFormat="1" ht="63.75" outlineLevel="4">
      <c r="A116" s="17" t="s">
        <v>206</v>
      </c>
      <c r="B116" s="18" t="s">
        <v>207</v>
      </c>
      <c r="C116" s="19">
        <v>81266.66</v>
      </c>
      <c r="D116" s="19">
        <v>69949.990000000005</v>
      </c>
      <c r="E116" s="19">
        <v>46402.46</v>
      </c>
      <c r="F116" s="19">
        <f t="shared" si="6"/>
        <v>66.336621349052365</v>
      </c>
      <c r="G116" s="19">
        <f t="shared" si="7"/>
        <v>-23547.530000000006</v>
      </c>
    </row>
    <row r="117" spans="1:7" s="9" customFormat="1" ht="63.75" outlineLevel="3">
      <c r="A117" s="17" t="s">
        <v>208</v>
      </c>
      <c r="B117" s="18" t="s">
        <v>209</v>
      </c>
      <c r="C117" s="19">
        <v>240133.32</v>
      </c>
      <c r="D117" s="19">
        <v>240133.32</v>
      </c>
      <c r="E117" s="19">
        <v>515172.5</v>
      </c>
      <c r="F117" s="19">
        <f t="shared" si="6"/>
        <v>214.53603356668705</v>
      </c>
      <c r="G117" s="19">
        <f t="shared" si="7"/>
        <v>275039.18</v>
      </c>
    </row>
    <row r="118" spans="1:7" s="9" customFormat="1" ht="76.5" outlineLevel="4">
      <c r="A118" s="17" t="s">
        <v>210</v>
      </c>
      <c r="B118" s="18" t="s">
        <v>211</v>
      </c>
      <c r="C118" s="19">
        <v>240133.32</v>
      </c>
      <c r="D118" s="19">
        <v>240133.32</v>
      </c>
      <c r="E118" s="19">
        <v>515172.5</v>
      </c>
      <c r="F118" s="19">
        <f t="shared" si="6"/>
        <v>214.53603356668705</v>
      </c>
      <c r="G118" s="19">
        <f t="shared" si="7"/>
        <v>275039.18</v>
      </c>
    </row>
    <row r="119" spans="1:7" s="9" customFormat="1" ht="102" outlineLevel="2">
      <c r="A119" s="17" t="s">
        <v>212</v>
      </c>
      <c r="B119" s="18" t="s">
        <v>213</v>
      </c>
      <c r="C119" s="19">
        <v>13800</v>
      </c>
      <c r="D119" s="19">
        <v>13800</v>
      </c>
      <c r="E119" s="19">
        <v>137500</v>
      </c>
      <c r="F119" s="19">
        <f t="shared" si="6"/>
        <v>996.37681159420288</v>
      </c>
      <c r="G119" s="19">
        <f t="shared" si="7"/>
        <v>123700</v>
      </c>
    </row>
    <row r="120" spans="1:7" s="9" customFormat="1" ht="127.5" outlineLevel="3">
      <c r="A120" s="17" t="s">
        <v>214</v>
      </c>
      <c r="B120" s="18" t="s">
        <v>215</v>
      </c>
      <c r="C120" s="19">
        <v>13800</v>
      </c>
      <c r="D120" s="19">
        <v>13800</v>
      </c>
      <c r="E120" s="19">
        <v>137500</v>
      </c>
      <c r="F120" s="19">
        <f t="shared" si="6"/>
        <v>996.37681159420288</v>
      </c>
      <c r="G120" s="19">
        <f t="shared" si="7"/>
        <v>123700</v>
      </c>
    </row>
    <row r="121" spans="1:7" s="9" customFormat="1" ht="102" outlineLevel="2">
      <c r="A121" s="17" t="s">
        <v>216</v>
      </c>
      <c r="B121" s="18" t="s">
        <v>217</v>
      </c>
      <c r="C121" s="19">
        <v>0</v>
      </c>
      <c r="D121" s="19">
        <v>0</v>
      </c>
      <c r="E121" s="19">
        <v>528540.81000000006</v>
      </c>
      <c r="F121" s="19">
        <v>0</v>
      </c>
      <c r="G121" s="19">
        <f t="shared" si="7"/>
        <v>528540.81000000006</v>
      </c>
    </row>
    <row r="122" spans="1:7" s="9" customFormat="1" ht="51" outlineLevel="3">
      <c r="A122" s="17" t="s">
        <v>218</v>
      </c>
      <c r="B122" s="18" t="s">
        <v>219</v>
      </c>
      <c r="C122" s="19">
        <v>0</v>
      </c>
      <c r="D122" s="19">
        <v>0</v>
      </c>
      <c r="E122" s="19">
        <v>295009.74</v>
      </c>
      <c r="F122" s="19">
        <v>0</v>
      </c>
      <c r="G122" s="19">
        <f t="shared" si="7"/>
        <v>295009.74</v>
      </c>
    </row>
    <row r="123" spans="1:7" s="9" customFormat="1" ht="63.75" outlineLevel="5">
      <c r="A123" s="17" t="s">
        <v>220</v>
      </c>
      <c r="B123" s="18" t="s">
        <v>221</v>
      </c>
      <c r="C123" s="19">
        <v>0</v>
      </c>
      <c r="D123" s="19">
        <v>0</v>
      </c>
      <c r="E123" s="19">
        <v>295009.74</v>
      </c>
      <c r="F123" s="19">
        <v>0</v>
      </c>
      <c r="G123" s="19">
        <f t="shared" si="7"/>
        <v>295009.74</v>
      </c>
    </row>
    <row r="124" spans="1:7" s="9" customFormat="1" ht="76.5" outlineLevel="3">
      <c r="A124" s="17" t="s">
        <v>222</v>
      </c>
      <c r="B124" s="18" t="s">
        <v>223</v>
      </c>
      <c r="C124" s="19">
        <v>0</v>
      </c>
      <c r="D124" s="19">
        <v>0</v>
      </c>
      <c r="E124" s="19">
        <v>233531.07</v>
      </c>
      <c r="F124" s="19">
        <v>0</v>
      </c>
      <c r="G124" s="19">
        <f t="shared" si="7"/>
        <v>233531.07</v>
      </c>
    </row>
    <row r="125" spans="1:7" s="9" customFormat="1" ht="63.75" outlineLevel="5">
      <c r="A125" s="17" t="s">
        <v>224</v>
      </c>
      <c r="B125" s="18" t="s">
        <v>225</v>
      </c>
      <c r="C125" s="19">
        <v>0</v>
      </c>
      <c r="D125" s="19">
        <v>0</v>
      </c>
      <c r="E125" s="19">
        <v>233531.07</v>
      </c>
      <c r="F125" s="19">
        <v>0</v>
      </c>
      <c r="G125" s="19">
        <f t="shared" si="7"/>
        <v>233531.07</v>
      </c>
    </row>
    <row r="126" spans="1:7" s="9" customFormat="1" ht="25.5" outlineLevel="2">
      <c r="A126" s="17" t="s">
        <v>226</v>
      </c>
      <c r="B126" s="18" t="s">
        <v>227</v>
      </c>
      <c r="C126" s="19">
        <v>0</v>
      </c>
      <c r="D126" s="19">
        <v>0</v>
      </c>
      <c r="E126" s="19">
        <v>18653.43</v>
      </c>
      <c r="F126" s="19">
        <v>0</v>
      </c>
      <c r="G126" s="19">
        <f t="shared" si="7"/>
        <v>18653.43</v>
      </c>
    </row>
    <row r="127" spans="1:7" s="9" customFormat="1" ht="63.75" outlineLevel="3">
      <c r="A127" s="17" t="s">
        <v>228</v>
      </c>
      <c r="B127" s="18" t="s">
        <v>229</v>
      </c>
      <c r="C127" s="19">
        <v>0</v>
      </c>
      <c r="D127" s="19">
        <v>0</v>
      </c>
      <c r="E127" s="19">
        <v>18653.43</v>
      </c>
      <c r="F127" s="19">
        <v>0</v>
      </c>
      <c r="G127" s="19">
        <f t="shared" si="7"/>
        <v>18653.43</v>
      </c>
    </row>
    <row r="128" spans="1:7" s="9" customFormat="1" ht="63.75" outlineLevel="4">
      <c r="A128" s="17" t="s">
        <v>230</v>
      </c>
      <c r="B128" s="18" t="s">
        <v>231</v>
      </c>
      <c r="C128" s="19">
        <v>0</v>
      </c>
      <c r="D128" s="19">
        <v>0</v>
      </c>
      <c r="E128" s="19">
        <v>18497.18</v>
      </c>
      <c r="F128" s="19">
        <v>0</v>
      </c>
      <c r="G128" s="19">
        <f t="shared" si="7"/>
        <v>18497.18</v>
      </c>
    </row>
    <row r="129" spans="1:7" s="9" customFormat="1" ht="63.75" outlineLevel="5">
      <c r="A129" s="17" t="s">
        <v>232</v>
      </c>
      <c r="B129" s="18" t="s">
        <v>233</v>
      </c>
      <c r="C129" s="19">
        <v>0</v>
      </c>
      <c r="D129" s="19">
        <v>0</v>
      </c>
      <c r="E129" s="19">
        <v>156.25</v>
      </c>
      <c r="F129" s="19">
        <v>0</v>
      </c>
      <c r="G129" s="19">
        <f t="shared" si="7"/>
        <v>156.25</v>
      </c>
    </row>
    <row r="130" spans="1:7" s="9" customFormat="1" outlineLevel="2">
      <c r="A130" s="17" t="s">
        <v>234</v>
      </c>
      <c r="B130" s="18" t="s">
        <v>235</v>
      </c>
      <c r="C130" s="19">
        <v>0</v>
      </c>
      <c r="D130" s="19">
        <v>0</v>
      </c>
      <c r="E130" s="19">
        <v>111491.9</v>
      </c>
      <c r="F130" s="19">
        <v>0</v>
      </c>
      <c r="G130" s="19">
        <f t="shared" si="7"/>
        <v>111491.9</v>
      </c>
    </row>
    <row r="131" spans="1:7" s="9" customFormat="1" ht="102" outlineLevel="3">
      <c r="A131" s="17" t="s">
        <v>236</v>
      </c>
      <c r="B131" s="18" t="s">
        <v>237</v>
      </c>
      <c r="C131" s="19">
        <v>0</v>
      </c>
      <c r="D131" s="19">
        <v>0</v>
      </c>
      <c r="E131" s="19">
        <v>110595</v>
      </c>
      <c r="F131" s="19">
        <v>0</v>
      </c>
      <c r="G131" s="19">
        <f t="shared" si="7"/>
        <v>110595</v>
      </c>
    </row>
    <row r="132" spans="1:7" s="9" customFormat="1" ht="25.5" outlineLevel="3">
      <c r="A132" s="17" t="s">
        <v>238</v>
      </c>
      <c r="B132" s="18" t="s">
        <v>239</v>
      </c>
      <c r="C132" s="19">
        <v>0</v>
      </c>
      <c r="D132" s="19">
        <v>0</v>
      </c>
      <c r="E132" s="19">
        <v>896.9</v>
      </c>
      <c r="F132" s="19">
        <v>0</v>
      </c>
      <c r="G132" s="19">
        <f t="shared" si="7"/>
        <v>896.9</v>
      </c>
    </row>
    <row r="133" spans="1:7" s="9" customFormat="1" ht="51" outlineLevel="4">
      <c r="A133" s="17" t="s">
        <v>240</v>
      </c>
      <c r="B133" s="18" t="s">
        <v>241</v>
      </c>
      <c r="C133" s="19">
        <v>0</v>
      </c>
      <c r="D133" s="19">
        <v>0</v>
      </c>
      <c r="E133" s="19">
        <v>896.9</v>
      </c>
      <c r="F133" s="19">
        <v>0</v>
      </c>
      <c r="G133" s="19">
        <f t="shared" si="7"/>
        <v>896.9</v>
      </c>
    </row>
    <row r="134" spans="1:7" s="20" customFormat="1">
      <c r="A134" s="10" t="s">
        <v>242</v>
      </c>
      <c r="B134" s="15" t="s">
        <v>243</v>
      </c>
      <c r="C134" s="12">
        <v>930892284.62</v>
      </c>
      <c r="D134" s="12">
        <v>674063278.42000008</v>
      </c>
      <c r="E134" s="12">
        <v>640557645.89999998</v>
      </c>
      <c r="F134" s="12">
        <f t="shared" si="6"/>
        <v>95.029304578267926</v>
      </c>
      <c r="G134" s="12">
        <f t="shared" si="7"/>
        <v>-33505632.5200001</v>
      </c>
    </row>
    <row r="135" spans="1:7" s="20" customFormat="1" ht="38.25" outlineLevel="1">
      <c r="A135" s="10" t="s">
        <v>244</v>
      </c>
      <c r="B135" s="15" t="s">
        <v>245</v>
      </c>
      <c r="C135" s="12">
        <v>927788591.91999996</v>
      </c>
      <c r="D135" s="12">
        <v>670959585.72000003</v>
      </c>
      <c r="E135" s="12">
        <v>654180677.58000004</v>
      </c>
      <c r="F135" s="12">
        <f t="shared" si="6"/>
        <v>97.499266945863098</v>
      </c>
      <c r="G135" s="12">
        <f t="shared" si="7"/>
        <v>-16778908.139999986</v>
      </c>
    </row>
    <row r="136" spans="1:7" s="9" customFormat="1" ht="25.5" outlineLevel="2">
      <c r="A136" s="17" t="s">
        <v>246</v>
      </c>
      <c r="B136" s="18" t="s">
        <v>247</v>
      </c>
      <c r="C136" s="19">
        <v>248055700</v>
      </c>
      <c r="D136" s="19">
        <v>193529300</v>
      </c>
      <c r="E136" s="19">
        <v>193529300</v>
      </c>
      <c r="F136" s="19">
        <f t="shared" si="6"/>
        <v>100</v>
      </c>
      <c r="G136" s="19">
        <f t="shared" si="7"/>
        <v>0</v>
      </c>
    </row>
    <row r="137" spans="1:7" s="9" customFormat="1" outlineLevel="3">
      <c r="A137" s="17" t="s">
        <v>248</v>
      </c>
      <c r="B137" s="18" t="s">
        <v>249</v>
      </c>
      <c r="C137" s="19">
        <v>241090300</v>
      </c>
      <c r="D137" s="19">
        <v>188050300</v>
      </c>
      <c r="E137" s="19">
        <v>188050300</v>
      </c>
      <c r="F137" s="19">
        <f t="shared" si="6"/>
        <v>100</v>
      </c>
      <c r="G137" s="19">
        <f t="shared" si="7"/>
        <v>0</v>
      </c>
    </row>
    <row r="138" spans="1:7" s="9" customFormat="1" ht="38.25" outlineLevel="4">
      <c r="A138" s="17" t="s">
        <v>250</v>
      </c>
      <c r="B138" s="18" t="s">
        <v>251</v>
      </c>
      <c r="C138" s="19">
        <v>241090300</v>
      </c>
      <c r="D138" s="19">
        <v>188050300</v>
      </c>
      <c r="E138" s="19">
        <v>188050300</v>
      </c>
      <c r="F138" s="19">
        <f t="shared" si="6"/>
        <v>100</v>
      </c>
      <c r="G138" s="19">
        <f t="shared" si="7"/>
        <v>0</v>
      </c>
    </row>
    <row r="139" spans="1:7" s="9" customFormat="1" ht="25.5" outlineLevel="3">
      <c r="A139" s="17" t="s">
        <v>252</v>
      </c>
      <c r="B139" s="18" t="s">
        <v>253</v>
      </c>
      <c r="C139" s="19">
        <v>5945700</v>
      </c>
      <c r="D139" s="19">
        <v>4459300</v>
      </c>
      <c r="E139" s="19">
        <v>4459300</v>
      </c>
      <c r="F139" s="19">
        <f t="shared" ref="F139:F182" si="8">E139/D139*100</f>
        <v>100</v>
      </c>
      <c r="G139" s="19">
        <f t="shared" ref="G139:G182" si="9">E139-D139</f>
        <v>0</v>
      </c>
    </row>
    <row r="140" spans="1:7" s="9" customFormat="1" ht="25.5" outlineLevel="4">
      <c r="A140" s="17" t="s">
        <v>254</v>
      </c>
      <c r="B140" s="18" t="s">
        <v>255</v>
      </c>
      <c r="C140" s="19">
        <v>5945700</v>
      </c>
      <c r="D140" s="19">
        <v>4459300</v>
      </c>
      <c r="E140" s="19">
        <v>4459300</v>
      </c>
      <c r="F140" s="19">
        <f t="shared" si="8"/>
        <v>100</v>
      </c>
      <c r="G140" s="19">
        <f t="shared" si="9"/>
        <v>0</v>
      </c>
    </row>
    <row r="141" spans="1:7" s="9" customFormat="1" outlineLevel="3">
      <c r="A141" s="17" t="s">
        <v>256</v>
      </c>
      <c r="B141" s="18" t="s">
        <v>257</v>
      </c>
      <c r="C141" s="19">
        <v>1019700</v>
      </c>
      <c r="D141" s="19">
        <v>1019700</v>
      </c>
      <c r="E141" s="19">
        <v>1019700</v>
      </c>
      <c r="F141" s="19">
        <f t="shared" si="8"/>
        <v>100</v>
      </c>
      <c r="G141" s="19">
        <f t="shared" si="9"/>
        <v>0</v>
      </c>
    </row>
    <row r="142" spans="1:7" s="9" customFormat="1" outlineLevel="4">
      <c r="A142" s="17" t="s">
        <v>258</v>
      </c>
      <c r="B142" s="18" t="s">
        <v>259</v>
      </c>
      <c r="C142" s="19">
        <v>1019700</v>
      </c>
      <c r="D142" s="19">
        <v>1019700</v>
      </c>
      <c r="E142" s="19">
        <v>1019700</v>
      </c>
      <c r="F142" s="19">
        <f t="shared" si="8"/>
        <v>100</v>
      </c>
      <c r="G142" s="19">
        <f t="shared" si="9"/>
        <v>0</v>
      </c>
    </row>
    <row r="143" spans="1:7" s="9" customFormat="1" ht="25.5" outlineLevel="2">
      <c r="A143" s="17" t="s">
        <v>260</v>
      </c>
      <c r="B143" s="18" t="s">
        <v>261</v>
      </c>
      <c r="C143" s="19">
        <v>190196981.46000001</v>
      </c>
      <c r="D143" s="19">
        <v>171661214.58000001</v>
      </c>
      <c r="E143" s="19">
        <v>155906813.25999999</v>
      </c>
      <c r="F143" s="19">
        <f t="shared" si="8"/>
        <v>90.822387364236008</v>
      </c>
      <c r="G143" s="19">
        <f t="shared" si="9"/>
        <v>-15754401.320000023</v>
      </c>
    </row>
    <row r="144" spans="1:7" s="9" customFormat="1" ht="25.5" outlineLevel="3">
      <c r="A144" s="17" t="s">
        <v>262</v>
      </c>
      <c r="B144" s="18" t="s">
        <v>263</v>
      </c>
      <c r="C144" s="19">
        <v>1768790.64</v>
      </c>
      <c r="D144" s="19">
        <v>1768790.64</v>
      </c>
      <c r="E144" s="19">
        <v>1768790.64</v>
      </c>
      <c r="F144" s="19">
        <f t="shared" si="8"/>
        <v>100</v>
      </c>
      <c r="G144" s="19">
        <f t="shared" si="9"/>
        <v>0</v>
      </c>
    </row>
    <row r="145" spans="1:7" s="9" customFormat="1" ht="38.25" outlineLevel="4">
      <c r="A145" s="17" t="s">
        <v>264</v>
      </c>
      <c r="B145" s="18" t="s">
        <v>265</v>
      </c>
      <c r="C145" s="19">
        <v>1768790.64</v>
      </c>
      <c r="D145" s="19">
        <v>1768790.64</v>
      </c>
      <c r="E145" s="19">
        <v>1768790.64</v>
      </c>
      <c r="F145" s="19">
        <f t="shared" si="8"/>
        <v>100</v>
      </c>
      <c r="G145" s="19">
        <f t="shared" si="9"/>
        <v>0</v>
      </c>
    </row>
    <row r="146" spans="1:7" s="9" customFormat="1" ht="25.5" outlineLevel="3">
      <c r="A146" s="17" t="s">
        <v>266</v>
      </c>
      <c r="B146" s="18" t="s">
        <v>267</v>
      </c>
      <c r="C146" s="19">
        <v>936151</v>
      </c>
      <c r="D146" s="19">
        <v>936151</v>
      </c>
      <c r="E146" s="19">
        <v>465749.23</v>
      </c>
      <c r="F146" s="19">
        <f t="shared" si="8"/>
        <v>49.751506968427101</v>
      </c>
      <c r="G146" s="19">
        <f t="shared" si="9"/>
        <v>-470401.77</v>
      </c>
    </row>
    <row r="147" spans="1:7" s="9" customFormat="1" ht="25.5" outlineLevel="4">
      <c r="A147" s="17" t="s">
        <v>268</v>
      </c>
      <c r="B147" s="18" t="s">
        <v>269</v>
      </c>
      <c r="C147" s="19">
        <v>936151</v>
      </c>
      <c r="D147" s="19">
        <v>936151</v>
      </c>
      <c r="E147" s="19">
        <v>465749.23</v>
      </c>
      <c r="F147" s="19">
        <f t="shared" si="8"/>
        <v>49.751506968427101</v>
      </c>
      <c r="G147" s="19">
        <f t="shared" si="9"/>
        <v>-470401.77</v>
      </c>
    </row>
    <row r="148" spans="1:7" s="9" customFormat="1" ht="25.5" outlineLevel="3">
      <c r="A148" s="17" t="s">
        <v>270</v>
      </c>
      <c r="B148" s="18" t="s">
        <v>271</v>
      </c>
      <c r="C148" s="19">
        <v>12506653.73</v>
      </c>
      <c r="D148" s="19">
        <v>12506653.73</v>
      </c>
      <c r="E148" s="19">
        <v>12485109.1</v>
      </c>
      <c r="F148" s="19">
        <f t="shared" si="8"/>
        <v>99.827734656566676</v>
      </c>
      <c r="G148" s="19">
        <f t="shared" si="9"/>
        <v>-21544.63000000082</v>
      </c>
    </row>
    <row r="149" spans="1:7" s="9" customFormat="1" ht="25.5" outlineLevel="4">
      <c r="A149" s="17" t="s">
        <v>272</v>
      </c>
      <c r="B149" s="18" t="s">
        <v>273</v>
      </c>
      <c r="C149" s="19">
        <v>12506653.73</v>
      </c>
      <c r="D149" s="19">
        <v>12506653.73</v>
      </c>
      <c r="E149" s="19">
        <v>12485109.1</v>
      </c>
      <c r="F149" s="19">
        <f t="shared" si="8"/>
        <v>99.827734656566676</v>
      </c>
      <c r="G149" s="19">
        <f t="shared" si="9"/>
        <v>-21544.63000000082</v>
      </c>
    </row>
    <row r="150" spans="1:7" s="9" customFormat="1" ht="25.5" outlineLevel="3">
      <c r="A150" s="17" t="s">
        <v>274</v>
      </c>
      <c r="B150" s="18" t="s">
        <v>275</v>
      </c>
      <c r="C150" s="19">
        <v>130028.83</v>
      </c>
      <c r="D150" s="19">
        <v>130028.83</v>
      </c>
      <c r="E150" s="19">
        <v>130028.83</v>
      </c>
      <c r="F150" s="19">
        <f t="shared" si="8"/>
        <v>100</v>
      </c>
      <c r="G150" s="19">
        <f t="shared" si="9"/>
        <v>0</v>
      </c>
    </row>
    <row r="151" spans="1:7" s="9" customFormat="1" ht="25.5" outlineLevel="4">
      <c r="A151" s="17" t="s">
        <v>276</v>
      </c>
      <c r="B151" s="18" t="s">
        <v>277</v>
      </c>
      <c r="C151" s="19">
        <v>130028.83</v>
      </c>
      <c r="D151" s="19">
        <v>130028.83</v>
      </c>
      <c r="E151" s="19">
        <v>130028.83</v>
      </c>
      <c r="F151" s="19">
        <f t="shared" si="8"/>
        <v>100</v>
      </c>
      <c r="G151" s="19">
        <f t="shared" si="9"/>
        <v>0</v>
      </c>
    </row>
    <row r="152" spans="1:7" s="9" customFormat="1" outlineLevel="3">
      <c r="A152" s="17" t="s">
        <v>278</v>
      </c>
      <c r="B152" s="18" t="s">
        <v>279</v>
      </c>
      <c r="C152" s="19">
        <v>174855357.25999999</v>
      </c>
      <c r="D152" s="19">
        <v>156319590.38</v>
      </c>
      <c r="E152" s="19">
        <v>141057135.46000001</v>
      </c>
      <c r="F152" s="19">
        <f t="shared" si="8"/>
        <v>90.236377358142889</v>
      </c>
      <c r="G152" s="19">
        <f t="shared" si="9"/>
        <v>-15262454.919999987</v>
      </c>
    </row>
    <row r="153" spans="1:7" s="9" customFormat="1" outlineLevel="4">
      <c r="A153" s="17" t="s">
        <v>280</v>
      </c>
      <c r="B153" s="18" t="s">
        <v>281</v>
      </c>
      <c r="C153" s="19">
        <v>174855357.25999999</v>
      </c>
      <c r="D153" s="19">
        <v>156319590.38</v>
      </c>
      <c r="E153" s="19">
        <v>141057135.46000001</v>
      </c>
      <c r="F153" s="19">
        <f t="shared" si="8"/>
        <v>90.236377358142889</v>
      </c>
      <c r="G153" s="19">
        <f t="shared" si="9"/>
        <v>-15262454.919999987</v>
      </c>
    </row>
    <row r="154" spans="1:7" s="9" customFormat="1" ht="25.5" outlineLevel="2">
      <c r="A154" s="17" t="s">
        <v>282</v>
      </c>
      <c r="B154" s="18" t="s">
        <v>283</v>
      </c>
      <c r="C154" s="19">
        <v>276215598.60000002</v>
      </c>
      <c r="D154" s="19">
        <v>209155270.59999999</v>
      </c>
      <c r="E154" s="19">
        <v>208739998.91999999</v>
      </c>
      <c r="F154" s="19">
        <f t="shared" si="8"/>
        <v>99.801452921167737</v>
      </c>
      <c r="G154" s="19">
        <f t="shared" si="9"/>
        <v>-415271.68000000715</v>
      </c>
    </row>
    <row r="155" spans="1:7" s="9" customFormat="1" ht="25.5" outlineLevel="3">
      <c r="A155" s="17" t="s">
        <v>284</v>
      </c>
      <c r="B155" s="18" t="s">
        <v>285</v>
      </c>
      <c r="C155" s="19">
        <v>266180756</v>
      </c>
      <c r="D155" s="19">
        <v>199724278</v>
      </c>
      <c r="E155" s="19">
        <v>199708450.99000001</v>
      </c>
      <c r="F155" s="19">
        <f t="shared" si="8"/>
        <v>99.992075570301978</v>
      </c>
      <c r="G155" s="19">
        <f t="shared" si="9"/>
        <v>-15827.009999990463</v>
      </c>
    </row>
    <row r="156" spans="1:7" s="9" customFormat="1" ht="38.25" outlineLevel="4">
      <c r="A156" s="17" t="s">
        <v>286</v>
      </c>
      <c r="B156" s="18" t="s">
        <v>287</v>
      </c>
      <c r="C156" s="19">
        <v>266180756</v>
      </c>
      <c r="D156" s="19">
        <v>199724278</v>
      </c>
      <c r="E156" s="19">
        <v>199708450.99000001</v>
      </c>
      <c r="F156" s="19">
        <f t="shared" si="8"/>
        <v>99.992075570301978</v>
      </c>
      <c r="G156" s="19">
        <f t="shared" si="9"/>
        <v>-15827.009999990463</v>
      </c>
    </row>
    <row r="157" spans="1:7" s="9" customFormat="1" ht="51" outlineLevel="3">
      <c r="A157" s="17" t="s">
        <v>288</v>
      </c>
      <c r="B157" s="18" t="s">
        <v>289</v>
      </c>
      <c r="C157" s="19">
        <v>6124272</v>
      </c>
      <c r="D157" s="19">
        <v>6124272</v>
      </c>
      <c r="E157" s="19">
        <v>6124272</v>
      </c>
      <c r="F157" s="19">
        <f t="shared" si="8"/>
        <v>100</v>
      </c>
      <c r="G157" s="19">
        <f t="shared" si="9"/>
        <v>0</v>
      </c>
    </row>
    <row r="158" spans="1:7" s="9" customFormat="1" ht="51" outlineLevel="4">
      <c r="A158" s="17" t="s">
        <v>290</v>
      </c>
      <c r="B158" s="18" t="s">
        <v>291</v>
      </c>
      <c r="C158" s="19">
        <v>6124272</v>
      </c>
      <c r="D158" s="19">
        <v>6124272</v>
      </c>
      <c r="E158" s="19">
        <v>6124272</v>
      </c>
      <c r="F158" s="19">
        <f t="shared" si="8"/>
        <v>100</v>
      </c>
      <c r="G158" s="19">
        <f t="shared" si="9"/>
        <v>0</v>
      </c>
    </row>
    <row r="159" spans="1:7" s="9" customFormat="1" ht="38.25" outlineLevel="3">
      <c r="A159" s="17" t="s">
        <v>292</v>
      </c>
      <c r="B159" s="18" t="s">
        <v>293</v>
      </c>
      <c r="C159" s="19">
        <v>830000</v>
      </c>
      <c r="D159" s="19">
        <v>622500</v>
      </c>
      <c r="E159" s="19">
        <v>351835.76</v>
      </c>
      <c r="F159" s="19">
        <f t="shared" si="8"/>
        <v>56.519800803212853</v>
      </c>
      <c r="G159" s="19">
        <f t="shared" si="9"/>
        <v>-270664.24</v>
      </c>
    </row>
    <row r="160" spans="1:7" s="9" customFormat="1" ht="51" outlineLevel="4">
      <c r="A160" s="17" t="s">
        <v>294</v>
      </c>
      <c r="B160" s="18" t="s">
        <v>295</v>
      </c>
      <c r="C160" s="19">
        <v>830000</v>
      </c>
      <c r="D160" s="19">
        <v>622500</v>
      </c>
      <c r="E160" s="19">
        <v>351835.76</v>
      </c>
      <c r="F160" s="19">
        <f t="shared" si="8"/>
        <v>56.519800803212853</v>
      </c>
      <c r="G160" s="19">
        <f t="shared" si="9"/>
        <v>-270664.24</v>
      </c>
    </row>
    <row r="161" spans="1:7" s="9" customFormat="1" ht="51" outlineLevel="3">
      <c r="A161" s="17" t="s">
        <v>296</v>
      </c>
      <c r="B161" s="18" t="s">
        <v>297</v>
      </c>
      <c r="C161" s="19">
        <v>36300</v>
      </c>
      <c r="D161" s="19">
        <v>36300</v>
      </c>
      <c r="E161" s="19">
        <v>36300</v>
      </c>
      <c r="F161" s="19">
        <f t="shared" si="8"/>
        <v>100</v>
      </c>
      <c r="G161" s="19">
        <f t="shared" si="9"/>
        <v>0</v>
      </c>
    </row>
    <row r="162" spans="1:7" s="9" customFormat="1" ht="51" outlineLevel="4">
      <c r="A162" s="17" t="s">
        <v>298</v>
      </c>
      <c r="B162" s="18" t="s">
        <v>299</v>
      </c>
      <c r="C162" s="19">
        <v>36300</v>
      </c>
      <c r="D162" s="19">
        <v>36300</v>
      </c>
      <c r="E162" s="19">
        <v>36300</v>
      </c>
      <c r="F162" s="19">
        <f t="shared" si="8"/>
        <v>100</v>
      </c>
      <c r="G162" s="19">
        <f t="shared" si="9"/>
        <v>0</v>
      </c>
    </row>
    <row r="163" spans="1:7" s="9" customFormat="1" ht="63.75" outlineLevel="3">
      <c r="A163" s="17" t="s">
        <v>300</v>
      </c>
      <c r="B163" s="18" t="s">
        <v>301</v>
      </c>
      <c r="C163" s="19">
        <v>1251036</v>
      </c>
      <c r="D163" s="19">
        <v>1251036</v>
      </c>
      <c r="E163" s="19">
        <v>1251036</v>
      </c>
      <c r="F163" s="19">
        <f t="shared" si="8"/>
        <v>100</v>
      </c>
      <c r="G163" s="19">
        <f t="shared" si="9"/>
        <v>0</v>
      </c>
    </row>
    <row r="164" spans="1:7" s="9" customFormat="1" ht="63.75" outlineLevel="4">
      <c r="A164" s="17" t="s">
        <v>302</v>
      </c>
      <c r="B164" s="18" t="s">
        <v>303</v>
      </c>
      <c r="C164" s="19">
        <v>1251036</v>
      </c>
      <c r="D164" s="19">
        <v>1251036</v>
      </c>
      <c r="E164" s="19">
        <v>1251036</v>
      </c>
      <c r="F164" s="19">
        <f t="shared" si="8"/>
        <v>100</v>
      </c>
      <c r="G164" s="19">
        <f t="shared" si="9"/>
        <v>0</v>
      </c>
    </row>
    <row r="165" spans="1:7" s="9" customFormat="1" ht="25.5" outlineLevel="3">
      <c r="A165" s="17" t="s">
        <v>304</v>
      </c>
      <c r="B165" s="18" t="s">
        <v>305</v>
      </c>
      <c r="C165" s="19">
        <v>1585400</v>
      </c>
      <c r="D165" s="19">
        <v>1189050</v>
      </c>
      <c r="E165" s="19">
        <v>1060269.57</v>
      </c>
      <c r="F165" s="19">
        <f t="shared" si="8"/>
        <v>89.16946890374669</v>
      </c>
      <c r="G165" s="19">
        <f t="shared" si="9"/>
        <v>-128780.42999999993</v>
      </c>
    </row>
    <row r="166" spans="1:7" s="9" customFormat="1" ht="25.5" outlineLevel="4">
      <c r="A166" s="17" t="s">
        <v>306</v>
      </c>
      <c r="B166" s="18" t="s">
        <v>307</v>
      </c>
      <c r="C166" s="19">
        <v>1585400</v>
      </c>
      <c r="D166" s="19">
        <v>1189050</v>
      </c>
      <c r="E166" s="19">
        <v>1060269.57</v>
      </c>
      <c r="F166" s="19">
        <f t="shared" si="8"/>
        <v>89.16946890374669</v>
      </c>
      <c r="G166" s="19">
        <f t="shared" si="9"/>
        <v>-128780.42999999993</v>
      </c>
    </row>
    <row r="167" spans="1:7" s="9" customFormat="1" outlineLevel="3">
      <c r="A167" s="17" t="s">
        <v>308</v>
      </c>
      <c r="B167" s="18" t="s">
        <v>309</v>
      </c>
      <c r="C167" s="19">
        <v>207834.6</v>
      </c>
      <c r="D167" s="19">
        <v>207834.6</v>
      </c>
      <c r="E167" s="19">
        <v>207834.6</v>
      </c>
      <c r="F167" s="19">
        <f t="shared" si="8"/>
        <v>100</v>
      </c>
      <c r="G167" s="19">
        <f t="shared" si="9"/>
        <v>0</v>
      </c>
    </row>
    <row r="168" spans="1:7" s="9" customFormat="1" outlineLevel="4">
      <c r="A168" s="17" t="s">
        <v>310</v>
      </c>
      <c r="B168" s="18" t="s">
        <v>311</v>
      </c>
      <c r="C168" s="19">
        <v>207834.6</v>
      </c>
      <c r="D168" s="19">
        <v>207834.6</v>
      </c>
      <c r="E168" s="19">
        <v>207834.6</v>
      </c>
      <c r="F168" s="19">
        <f t="shared" si="8"/>
        <v>100</v>
      </c>
      <c r="G168" s="19">
        <f t="shared" si="9"/>
        <v>0</v>
      </c>
    </row>
    <row r="169" spans="1:7" s="9" customFormat="1" outlineLevel="2">
      <c r="A169" s="17" t="s">
        <v>312</v>
      </c>
      <c r="B169" s="18" t="s">
        <v>313</v>
      </c>
      <c r="C169" s="19">
        <v>213320311.86000001</v>
      </c>
      <c r="D169" s="19">
        <v>96613800.539999992</v>
      </c>
      <c r="E169" s="19">
        <v>96004565.400000006</v>
      </c>
      <c r="F169" s="19">
        <f t="shared" si="8"/>
        <v>99.369411888783162</v>
      </c>
      <c r="G169" s="19">
        <f t="shared" si="9"/>
        <v>-609235.13999998569</v>
      </c>
    </row>
    <row r="170" spans="1:7" s="9" customFormat="1" ht="51" outlineLevel="3">
      <c r="A170" s="17" t="s">
        <v>314</v>
      </c>
      <c r="B170" s="18" t="s">
        <v>315</v>
      </c>
      <c r="C170" s="19">
        <v>13116300</v>
      </c>
      <c r="D170" s="19">
        <v>9745400</v>
      </c>
      <c r="E170" s="19">
        <v>9721464.9800000004</v>
      </c>
      <c r="F170" s="19">
        <f t="shared" si="8"/>
        <v>99.75439674102654</v>
      </c>
      <c r="G170" s="19">
        <f t="shared" si="9"/>
        <v>-23935.019999999553</v>
      </c>
    </row>
    <row r="171" spans="1:7" s="9" customFormat="1" ht="63.75" outlineLevel="4">
      <c r="A171" s="17" t="s">
        <v>316</v>
      </c>
      <c r="B171" s="18" t="s">
        <v>317</v>
      </c>
      <c r="C171" s="19">
        <v>13116300</v>
      </c>
      <c r="D171" s="19">
        <v>9745400</v>
      </c>
      <c r="E171" s="19">
        <v>9721464.9800000004</v>
      </c>
      <c r="F171" s="19">
        <f t="shared" si="8"/>
        <v>99.75439674102654</v>
      </c>
      <c r="G171" s="19">
        <f t="shared" si="9"/>
        <v>-23935.019999999553</v>
      </c>
    </row>
    <row r="172" spans="1:7" s="9" customFormat="1" ht="25.5" outlineLevel="3">
      <c r="A172" s="17" t="s">
        <v>318</v>
      </c>
      <c r="B172" s="18" t="s">
        <v>319</v>
      </c>
      <c r="C172" s="19">
        <v>200204011.86000001</v>
      </c>
      <c r="D172" s="19">
        <v>86868400.540000007</v>
      </c>
      <c r="E172" s="19">
        <v>86283100.420000002</v>
      </c>
      <c r="F172" s="19">
        <f t="shared" si="8"/>
        <v>99.326222059619369</v>
      </c>
      <c r="G172" s="19">
        <f t="shared" si="9"/>
        <v>-585300.12000000477</v>
      </c>
    </row>
    <row r="173" spans="1:7" s="9" customFormat="1" ht="25.5" outlineLevel="4">
      <c r="A173" s="17" t="s">
        <v>320</v>
      </c>
      <c r="B173" s="18" t="s">
        <v>321</v>
      </c>
      <c r="C173" s="19">
        <v>200204011.86000001</v>
      </c>
      <c r="D173" s="19">
        <v>86868400.540000007</v>
      </c>
      <c r="E173" s="19">
        <v>86283100.420000002</v>
      </c>
      <c r="F173" s="19">
        <f t="shared" si="8"/>
        <v>99.326222059619369</v>
      </c>
      <c r="G173" s="19">
        <f t="shared" si="9"/>
        <v>-585300.12000000477</v>
      </c>
    </row>
    <row r="174" spans="1:7" s="20" customFormat="1" ht="25.5" outlineLevel="1">
      <c r="A174" s="10" t="s">
        <v>322</v>
      </c>
      <c r="B174" s="15" t="s">
        <v>323</v>
      </c>
      <c r="C174" s="12">
        <v>1886118.31</v>
      </c>
      <c r="D174" s="12">
        <v>1886118.31</v>
      </c>
      <c r="E174" s="12">
        <v>1886118.31</v>
      </c>
      <c r="F174" s="12">
        <f t="shared" si="8"/>
        <v>100</v>
      </c>
      <c r="G174" s="12">
        <f t="shared" si="9"/>
        <v>0</v>
      </c>
    </row>
    <row r="175" spans="1:7" s="9" customFormat="1" ht="25.5" outlineLevel="2">
      <c r="A175" s="17" t="s">
        <v>324</v>
      </c>
      <c r="B175" s="18" t="s">
        <v>325</v>
      </c>
      <c r="C175" s="19">
        <v>1886118.31</v>
      </c>
      <c r="D175" s="19">
        <v>1886118.31</v>
      </c>
      <c r="E175" s="19">
        <v>1886118.31</v>
      </c>
      <c r="F175" s="19">
        <f t="shared" si="8"/>
        <v>100</v>
      </c>
      <c r="G175" s="19">
        <f t="shared" si="9"/>
        <v>0</v>
      </c>
    </row>
    <row r="176" spans="1:7" s="9" customFormat="1" ht="38.25" outlineLevel="3">
      <c r="A176" s="17" t="s">
        <v>326</v>
      </c>
      <c r="B176" s="18" t="s">
        <v>327</v>
      </c>
      <c r="C176" s="19">
        <v>1886118.31</v>
      </c>
      <c r="D176" s="19">
        <v>1886118.31</v>
      </c>
      <c r="E176" s="19">
        <v>1886118.31</v>
      </c>
      <c r="F176" s="19">
        <f t="shared" si="8"/>
        <v>100</v>
      </c>
      <c r="G176" s="19">
        <f t="shared" si="9"/>
        <v>0</v>
      </c>
    </row>
    <row r="177" spans="1:7" s="20" customFormat="1" ht="89.25" outlineLevel="1">
      <c r="A177" s="10" t="s">
        <v>328</v>
      </c>
      <c r="B177" s="15" t="s">
        <v>329</v>
      </c>
      <c r="C177" s="12">
        <v>0</v>
      </c>
      <c r="D177" s="12">
        <v>0</v>
      </c>
      <c r="E177" s="12">
        <v>-1</v>
      </c>
      <c r="F177" s="12">
        <v>0</v>
      </c>
      <c r="G177" s="12">
        <f t="shared" si="9"/>
        <v>-1</v>
      </c>
    </row>
    <row r="178" spans="1:7" s="9" customFormat="1" ht="89.25" outlineLevel="2">
      <c r="A178" s="17" t="s">
        <v>330</v>
      </c>
      <c r="B178" s="18" t="s">
        <v>331</v>
      </c>
      <c r="C178" s="19">
        <v>0</v>
      </c>
      <c r="D178" s="19">
        <v>0</v>
      </c>
      <c r="E178" s="19">
        <v>-1</v>
      </c>
      <c r="F178" s="12">
        <v>0</v>
      </c>
      <c r="G178" s="12">
        <f t="shared" si="9"/>
        <v>-1</v>
      </c>
    </row>
    <row r="179" spans="1:7" s="20" customFormat="1" ht="63.75" outlineLevel="1">
      <c r="A179" s="10" t="s">
        <v>332</v>
      </c>
      <c r="B179" s="15" t="s">
        <v>333</v>
      </c>
      <c r="C179" s="12">
        <v>1711045.39</v>
      </c>
      <c r="D179" s="12">
        <v>1711045.3900000001</v>
      </c>
      <c r="E179" s="12">
        <v>9259958.4700000007</v>
      </c>
      <c r="F179" s="12">
        <f t="shared" si="8"/>
        <v>541.18719024747793</v>
      </c>
      <c r="G179" s="12">
        <f t="shared" si="9"/>
        <v>7548913.0800000001</v>
      </c>
    </row>
    <row r="180" spans="1:7" s="9" customFormat="1" ht="76.5" outlineLevel="2">
      <c r="A180" s="17" t="s">
        <v>334</v>
      </c>
      <c r="B180" s="18" t="s">
        <v>335</v>
      </c>
      <c r="C180" s="19">
        <v>1711045.39</v>
      </c>
      <c r="D180" s="19">
        <v>1711045.3900000001</v>
      </c>
      <c r="E180" s="19">
        <v>9259958.4700000007</v>
      </c>
      <c r="F180" s="19">
        <f t="shared" si="8"/>
        <v>541.18719024747793</v>
      </c>
      <c r="G180" s="19">
        <f t="shared" si="9"/>
        <v>7548913.0800000001</v>
      </c>
    </row>
    <row r="181" spans="1:7" s="9" customFormat="1" ht="76.5" outlineLevel="3">
      <c r="A181" s="17" t="s">
        <v>336</v>
      </c>
      <c r="B181" s="18" t="s">
        <v>337</v>
      </c>
      <c r="C181" s="19">
        <v>1711045.39</v>
      </c>
      <c r="D181" s="19">
        <v>1711045.3900000001</v>
      </c>
      <c r="E181" s="19">
        <v>9259958.4700000007</v>
      </c>
      <c r="F181" s="19">
        <f t="shared" si="8"/>
        <v>541.18719024747793</v>
      </c>
      <c r="G181" s="19">
        <f t="shared" si="9"/>
        <v>7548913.0800000001</v>
      </c>
    </row>
    <row r="182" spans="1:7" s="9" customFormat="1" ht="25.5" outlineLevel="4">
      <c r="A182" s="17" t="s">
        <v>338</v>
      </c>
      <c r="B182" s="18" t="s">
        <v>339</v>
      </c>
      <c r="C182" s="19">
        <v>1711045.39</v>
      </c>
      <c r="D182" s="19">
        <v>1711045.3900000001</v>
      </c>
      <c r="E182" s="19">
        <v>9259958.4700000007</v>
      </c>
      <c r="F182" s="19">
        <f t="shared" si="8"/>
        <v>541.18719024747793</v>
      </c>
      <c r="G182" s="19">
        <f t="shared" si="9"/>
        <v>7548913.0800000001</v>
      </c>
    </row>
    <row r="183" spans="1:7" s="20" customFormat="1" ht="38.25" outlineLevel="1">
      <c r="A183" s="10" t="s">
        <v>340</v>
      </c>
      <c r="B183" s="15" t="s">
        <v>341</v>
      </c>
      <c r="C183" s="12">
        <v>-493471</v>
      </c>
      <c r="D183" s="12">
        <v>-493471</v>
      </c>
      <c r="E183" s="12">
        <v>-24769107.460000001</v>
      </c>
      <c r="F183" s="12">
        <f t="shared" ref="F183:F189" si="10">E183/D183*100</f>
        <v>5019.3643517045575</v>
      </c>
      <c r="G183" s="12">
        <f t="shared" ref="G183:G189" si="11">E183-D183</f>
        <v>-24275636.460000001</v>
      </c>
    </row>
    <row r="184" spans="1:7" s="9" customFormat="1" ht="38.25" outlineLevel="2">
      <c r="A184" s="17" t="s">
        <v>342</v>
      </c>
      <c r="B184" s="18" t="s">
        <v>343</v>
      </c>
      <c r="C184" s="19">
        <v>-493471</v>
      </c>
      <c r="D184" s="19">
        <v>-493471</v>
      </c>
      <c r="E184" s="19">
        <v>-24769107.460000001</v>
      </c>
      <c r="F184" s="19">
        <f t="shared" si="10"/>
        <v>5019.3643517045575</v>
      </c>
      <c r="G184" s="19">
        <f t="shared" si="11"/>
        <v>-24275636.460000001</v>
      </c>
    </row>
    <row r="185" spans="1:7" s="9" customFormat="1" ht="63.75" outlineLevel="3">
      <c r="A185" s="17" t="s">
        <v>344</v>
      </c>
      <c r="B185" s="18" t="s">
        <v>345</v>
      </c>
      <c r="C185" s="19">
        <v>0</v>
      </c>
      <c r="D185" s="19">
        <v>0</v>
      </c>
      <c r="E185" s="19">
        <v>-2193858.34</v>
      </c>
      <c r="F185" s="19">
        <v>0</v>
      </c>
      <c r="G185" s="19">
        <f t="shared" si="11"/>
        <v>-2193858.34</v>
      </c>
    </row>
    <row r="186" spans="1:7" s="9" customFormat="1" ht="63.75" outlineLevel="3">
      <c r="A186" s="17" t="s">
        <v>346</v>
      </c>
      <c r="B186" s="18" t="s">
        <v>347</v>
      </c>
      <c r="C186" s="19">
        <v>0</v>
      </c>
      <c r="D186" s="19">
        <v>0</v>
      </c>
      <c r="E186" s="19">
        <v>-18533.86</v>
      </c>
      <c r="F186" s="19">
        <v>0</v>
      </c>
      <c r="G186" s="19">
        <f t="shared" si="11"/>
        <v>-18533.86</v>
      </c>
    </row>
    <row r="187" spans="1:7" s="9" customFormat="1" ht="63.75" outlineLevel="3">
      <c r="A187" s="17" t="s">
        <v>348</v>
      </c>
      <c r="B187" s="18" t="s">
        <v>349</v>
      </c>
      <c r="C187" s="19">
        <v>0</v>
      </c>
      <c r="D187" s="19">
        <v>0</v>
      </c>
      <c r="E187" s="19">
        <v>-352103.75</v>
      </c>
      <c r="F187" s="19">
        <v>0</v>
      </c>
      <c r="G187" s="19">
        <f t="shared" si="11"/>
        <v>-352103.75</v>
      </c>
    </row>
    <row r="188" spans="1:7" s="9" customFormat="1" ht="38.25" outlineLevel="3">
      <c r="A188" s="17" t="s">
        <v>350</v>
      </c>
      <c r="B188" s="18" t="s">
        <v>351</v>
      </c>
      <c r="C188" s="19">
        <v>-493471</v>
      </c>
      <c r="D188" s="19">
        <v>-493471</v>
      </c>
      <c r="E188" s="19">
        <v>-22204611.510000002</v>
      </c>
      <c r="F188" s="19">
        <f t="shared" si="10"/>
        <v>4499.6791118424389</v>
      </c>
      <c r="G188" s="19">
        <f t="shared" si="11"/>
        <v>-21711140.510000002</v>
      </c>
    </row>
    <row r="189" spans="1:7">
      <c r="A189" s="10" t="s">
        <v>352</v>
      </c>
      <c r="B189" s="15"/>
      <c r="C189" s="12">
        <v>1112990212.9100001</v>
      </c>
      <c r="D189" s="12">
        <v>796410505.03999996</v>
      </c>
      <c r="E189" s="12">
        <v>762904845.5</v>
      </c>
      <c r="F189" s="12">
        <f t="shared" si="10"/>
        <v>95.792915923639512</v>
      </c>
      <c r="G189" s="12">
        <f t="shared" si="11"/>
        <v>-33505659.539999962</v>
      </c>
    </row>
  </sheetData>
  <mergeCells count="4">
    <mergeCell ref="A1:C1"/>
    <mergeCell ref="A7:G7"/>
    <mergeCell ref="F1:G1"/>
    <mergeCell ref="F2:G2"/>
  </mergeCells>
  <pageMargins left="0.74803149606299213" right="0.74803149606299213" top="0.98425196850393704" bottom="0.98425196850393704" header="0.51181102362204722" footer="0.51181102362204722"/>
  <pageSetup paperSize="9" scale="55" fitToHeight="2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Онуфриенко</dc:creator>
  <dc:description>POI HSSF rep:2.54.0.271</dc:description>
  <cp:lastModifiedBy>Онуфриенко</cp:lastModifiedBy>
  <cp:lastPrinted>2022-11-09T04:17:50Z</cp:lastPrinted>
  <dcterms:created xsi:type="dcterms:W3CDTF">2022-11-03T09:41:56Z</dcterms:created>
  <dcterms:modified xsi:type="dcterms:W3CDTF">2022-11-09T08:39:16Z</dcterms:modified>
</cp:coreProperties>
</file>