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'ДЧБ'!#REF!</definedName>
    <definedName name="FIO" localSheetId="0">'ДЧБ'!#REF!</definedName>
    <definedName name="LAST_CELL" localSheetId="0">'ДЧБ'!$J$195</definedName>
    <definedName name="SIGN" localSheetId="0">'ДЧБ'!#REF!</definedName>
  </definedNames>
  <calcPr fullCalcOnLoad="1"/>
</workbook>
</file>

<file path=xl/sharedStrings.xml><?xml version="1.0" encoding="utf-8"?>
<sst xmlns="http://schemas.openxmlformats.org/spreadsheetml/2006/main" count="371" uniqueCount="368">
  <si>
    <t>000 1 11 09 040 00 0000 120</t>
  </si>
  <si>
    <t>000 1 11 09 044 14 0000 120</t>
  </si>
  <si>
    <t>000 1 12 00 000 00 0000 000</t>
  </si>
  <si>
    <t>000 1 12 01 000 01 0000 120</t>
  </si>
  <si>
    <t>000 1 12 01 010 01 0000 120</t>
  </si>
  <si>
    <t>000 1 12 01 030 01 0000 120</t>
  </si>
  <si>
    <t>000 1 12 01 040 01 0000 120</t>
  </si>
  <si>
    <t>000 1 12 01 041 01 0000 120</t>
  </si>
  <si>
    <t>000 1 12 01 070 01 0000 120</t>
  </si>
  <si>
    <t>000 1 13 00 000 00 0000 000</t>
  </si>
  <si>
    <t>000 1 13 01 000 00 0000 130</t>
  </si>
  <si>
    <t>000 1 13 01 990 00 0000 130</t>
  </si>
  <si>
    <t>000 1 13 01 994 14 0000 130</t>
  </si>
  <si>
    <t>000 1 13 02 000 00 0000 130</t>
  </si>
  <si>
    <t>000 1 13 02 060 00 0000 130</t>
  </si>
  <si>
    <t>000 1 13 02 064 14 0000 130</t>
  </si>
  <si>
    <t>000 1 13 02 990 00 0000 130</t>
  </si>
  <si>
    <t>000 1 13 02 994 14 0000 130</t>
  </si>
  <si>
    <t>000 1 14 00 000 00 0000 000</t>
  </si>
  <si>
    <t>000 1 14 02 000 00 0000 000</t>
  </si>
  <si>
    <t>000 1 14 02 040 14 0000 410</t>
  </si>
  <si>
    <t>000 1 14 02 043 14 0000 410</t>
  </si>
  <si>
    <t>000 1 14 06 000 00 0000 430</t>
  </si>
  <si>
    <t>000 1 14 06 010 00 0000 430</t>
  </si>
  <si>
    <t>000 1 14 06 012 14 0000 430</t>
  </si>
  <si>
    <t>000 1 14 06 020 00 0000 430</t>
  </si>
  <si>
    <t>000 1 14 06 024 14 0000 430</t>
  </si>
  <si>
    <t>000 1 14 06 300 00 0000 430</t>
  </si>
  <si>
    <t>000 1 14 06 310 00 0000 430</t>
  </si>
  <si>
    <t>000 1 14 06 312 14 0000 430</t>
  </si>
  <si>
    <t>000 1 16 00 000 00 0000 000</t>
  </si>
  <si>
    <t>000 1 16 01 000 01 0000 140</t>
  </si>
  <si>
    <t>000 1 16 01 050 01 0000 140</t>
  </si>
  <si>
    <t>000 1 16 01 053 01 0000 140</t>
  </si>
  <si>
    <t>000 1 16 01 060 01 0000 140</t>
  </si>
  <si>
    <t>000 1 16 01 063 01 0000 140</t>
  </si>
  <si>
    <t>000 1 16 01 070 01 0000 140</t>
  </si>
  <si>
    <t>000 1 16 01 073 01 0000 140</t>
  </si>
  <si>
    <t>000 1 16 01 080 01 0000 140</t>
  </si>
  <si>
    <t>000 1 16 01 083 01 0000 140</t>
  </si>
  <si>
    <t>000 1 16 01 130 01 0000 140</t>
  </si>
  <si>
    <t>000 1 16 01 133 01 0000 140</t>
  </si>
  <si>
    <t>000 1 16 01 140 01 0000 140</t>
  </si>
  <si>
    <t>000 1 16 01 143 01 0000 140</t>
  </si>
  <si>
    <t>000 1 16 01 150 01 0000 140</t>
  </si>
  <si>
    <t>000 1 16 01 153 01 0000 140</t>
  </si>
  <si>
    <t>000 1 16 01 170 01 0000 140</t>
  </si>
  <si>
    <t>000 1 16 01 173 01 0000 140</t>
  </si>
  <si>
    <t>000 1 16 01 190 01 0000 140</t>
  </si>
  <si>
    <t>000 1 16 01 193 01 0000 140</t>
  </si>
  <si>
    <t>000 1 16 01 200 01 0000 140</t>
  </si>
  <si>
    <t>000 1 16 01 203 01 0000 140</t>
  </si>
  <si>
    <t>000 1 16 07 000 00 0000 140</t>
  </si>
  <si>
    <t>000 1 16 07 010 00 0000 140</t>
  </si>
  <si>
    <t>000 1 16 07 010 14 0000 140</t>
  </si>
  <si>
    <t>000 1 16 11 000 01 0000 140</t>
  </si>
  <si>
    <t>000 1 16 11 050 01 0000 140</t>
  </si>
  <si>
    <t>000 1 16 11 060 01 0000 140</t>
  </si>
  <si>
    <t>000 1 16 11 064 01 0000 140</t>
  </si>
  <si>
    <t>000 1 17 00 000 00 0000 000</t>
  </si>
  <si>
    <t>000 1 17 15 000 00 0000 150</t>
  </si>
  <si>
    <t>000 1 17 15 020 14 0000 150</t>
  </si>
  <si>
    <t>000 2 00 00 000 00 0000 000</t>
  </si>
  <si>
    <t>000 2 02 00 000 00 0000 000</t>
  </si>
  <si>
    <t>000 2 02 10 000 00 0000 150</t>
  </si>
  <si>
    <t>000 2 02 15 001 00 0000 150</t>
  </si>
  <si>
    <t>000 2 02 15 001 14 0000 150</t>
  </si>
  <si>
    <t>000 2 02 15 002 00 0000 150</t>
  </si>
  <si>
    <t>000 2 02 15 002 14 0000 150</t>
  </si>
  <si>
    <t>000 2 02 19 999 00 0000 150</t>
  </si>
  <si>
    <t>000 2 02 19 999 14 0000 150</t>
  </si>
  <si>
    <t>000 2 02 20 000 00 0000 150</t>
  </si>
  <si>
    <t>000 2 02 20 077 00 0000 150</t>
  </si>
  <si>
    <t>000 2 02 20 077 14 0000 150</t>
  </si>
  <si>
    <t>000 2 02 25 453 00 0000 150</t>
  </si>
  <si>
    <t>000 2 02 25 453 14 0000 150</t>
  </si>
  <si>
    <t>000 2 02 25 467 00 0000 150</t>
  </si>
  <si>
    <t>000 2 02 25 467 14 0000 150</t>
  </si>
  <si>
    <t>000 2 02 25 497 00 0000 150</t>
  </si>
  <si>
    <t>000 2 02 25 497 14 0000 150</t>
  </si>
  <si>
    <t>000 2 02 25 555 00 0000 150</t>
  </si>
  <si>
    <t>000 2 02 25 555 14 0000 150</t>
  </si>
  <si>
    <t>000 2 02 25 576 00 0000 150</t>
  </si>
  <si>
    <t>000 2 02 25 576 14 0000 150</t>
  </si>
  <si>
    <t>000 2 02 25 590 00 0000 150</t>
  </si>
  <si>
    <t>000 2 02 25 590 14 0000 150</t>
  </si>
  <si>
    <t>000 2 02 29 999 00 0000 150</t>
  </si>
  <si>
    <t>000 2 02 29 999 14 0000 150</t>
  </si>
  <si>
    <t>000 2 02 30 000 00 0000 150</t>
  </si>
  <si>
    <t>000 2 02 30 024 00 0000 150</t>
  </si>
  <si>
    <t>000 2 02 30 024 14 0000 150</t>
  </si>
  <si>
    <t>000 2 02 35 082 00 0000 150</t>
  </si>
  <si>
    <t>000 2 02 35 082 14 0000 150</t>
  </si>
  <si>
    <t>000 2 02 35 118 00 0000 150</t>
  </si>
  <si>
    <t>000 2 02 35 118 14 0000 150</t>
  </si>
  <si>
    <t>000 2 02 35 120 00 0000 150</t>
  </si>
  <si>
    <t>000 2 02 35 120 14 0000 150</t>
  </si>
  <si>
    <t>000 2 02 35 930 00 0000 150</t>
  </si>
  <si>
    <t>000 2 02 35 930 14 0000 150</t>
  </si>
  <si>
    <t>000 2 02 39 999 00 0000 150</t>
  </si>
  <si>
    <t>000 2 02 39 999 14 0000 150</t>
  </si>
  <si>
    <t>000 2 02 40 000 00 0000 150</t>
  </si>
  <si>
    <t>000 2 02 45 179 00 0000 150</t>
  </si>
  <si>
    <t>000 2 02 45 179 14 0000 150</t>
  </si>
  <si>
    <t>000 2 02 45 303 00 0000 150</t>
  </si>
  <si>
    <t>000 2 02 45 303 14 0000 150</t>
  </si>
  <si>
    <t>000 2 02 49 999 00 0000 150</t>
  </si>
  <si>
    <t>000 2 02 49 999 14 0000 150</t>
  </si>
  <si>
    <t>000 2 04 00 000 00 0000 000</t>
  </si>
  <si>
    <t>000 2 04 04 000 14 0000 150</t>
  </si>
  <si>
    <t>000 2 04 04 020 14 0000 150</t>
  </si>
  <si>
    <t>000 2 18 00 000 00 0000 000</t>
  </si>
  <si>
    <t>000 2 18 00 000 00 0000 150</t>
  </si>
  <si>
    <t>000 2 18 00 000 14 0000 150</t>
  </si>
  <si>
    <t>000 2 18 04 010 14 0000 150</t>
  </si>
  <si>
    <t>000 2 18 04 030 14 0000 150</t>
  </si>
  <si>
    <t>000 2 19 00 000 00 0000 000</t>
  </si>
  <si>
    <t>000 2 19 00 000 14 0000 150</t>
  </si>
  <si>
    <t>000 2 19 25 304 14 0000 150</t>
  </si>
  <si>
    <t>000 2 19 35 082 14 0000 150</t>
  </si>
  <si>
    <t>000 2 19 45 179 14 0000 150</t>
  </si>
  <si>
    <t>000 2 19 45 303 14 0000 150</t>
  </si>
  <si>
    <t>000 2 19 60 010 14 0000 150</t>
  </si>
  <si>
    <t>рублей</t>
  </si>
  <si>
    <t>НАЛОГОВЫЕ ДОХОДЫ</t>
  </si>
  <si>
    <t>НЕНАЛОГОВЫЕ ДОХОДЫ</t>
  </si>
  <si>
    <t>от 14.05.2024 № 665</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</si>
  <si>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</si>
  <si>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</si>
  <si>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</si>
  <si>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</si>
  <si>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</si>
  <si>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</si>
  <si>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</si>
  <si>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</si>
  <si>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</si>
  <si>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</si>
  <si>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</si>
  <si>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</si>
  <si>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</si>
  <si>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</si>
  <si>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</si>
  <si>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</si>
  <si>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</si>
  <si>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</si>
  <si>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</si>
  <si>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</si>
  <si>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</si>
  <si>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</si>
  <si>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</si>
  <si>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</si>
  <si>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</si>
  <si>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</si>
  <si>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</si>
  <si>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</si>
  <si>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</si>
  <si>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</si>
  <si>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</si>
  <si>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t>
  </si>
  <si>
    <t>Земельный налог с организаций</t>
  </si>
  <si>
    <t>Земельный налог с организаций, обладающих земельным участком, расположенным в границах муниципальных округов</t>
  </si>
  <si>
    <t>Земельный налог с физических лиц</t>
  </si>
  <si>
    <t>Земельный налог с физических лиц, обладающих земельным участком, расположенным в границах муниципальных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</si>
  <si>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</si>
  <si>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</si>
  <si>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</si>
  <si>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</si>
  <si>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</si>
  <si>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</si>
  <si>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</si>
  <si>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</si>
  <si>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</si>
  <si>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</si>
  <si>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</si>
  <si>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</si>
  <si>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</si>
  <si>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</si>
  <si>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</si>
  <si>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</si>
  <si>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</si>
  <si>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</si>
  <si>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</si>
  <si>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</si>
  <si>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</si>
  <si>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</si>
  <si>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</si>
  <si>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</si>
  <si>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</si>
  <si>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</si>
  <si>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</si>
  <si>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муниципальных округов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</si>
  <si>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</si>
  <si>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</si>
  <si>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</si>
  <si>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государства</t>
  </si>
  <si>
    <t>Прочие доходы от компенсации затрат бюджетов муниципальных округов</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</si>
  <si>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</si>
  <si>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</si>
  <si>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</si>
  <si>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</si>
  <si>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</si>
  <si>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</si>
  <si>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</si>
  <si>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</si>
  <si>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</si>
  <si>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</si>
  <si>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</si>
  <si>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</si>
  <si>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</si>
  <si>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</si>
  <si>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</si>
  <si>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</si>
  <si>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</si>
  <si>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</si>
  <si>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</si>
  <si>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</si>
  <si>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</si>
  <si>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</si>
  <si>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</si>
  <si>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</si>
  <si>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</si>
  <si>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</si>
  <si>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</si>
  <si>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</si>
  <si>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</si>
  <si>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</si>
  <si>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</si>
  <si>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</si>
  <si>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</si>
  <si>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</si>
  <si>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</si>
  <si>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</si>
  <si>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</si>
  <si>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</si>
  <si>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</si>
  <si>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</si>
  <si>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тяжеловесными транспортными средствами</t>
  </si>
  <si>
    <t>ПРОЧИЕ НЕНАЛОГОВЫЕ ДОХОДЫ</t>
  </si>
  <si>
    <t>Инициативные платежи</t>
  </si>
  <si>
    <t>Инициативные платежи, зачисляемые в бюджеты муниципальных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</si>
  <si>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</si>
  <si>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</si>
  <si>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</si>
  <si>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</si>
  <si>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муниципальных округов на выравнивание бюджетной обеспеченности из бюджета субъекта Российской Федерации</t>
  </si>
  <si>
    <t>Дотации бюджетам на поддержку мер по обеспечению сбалансированности бюджетов</t>
  </si>
  <si>
    <t>Дотации бюджетам муниципальных округов на поддержку мер по обеспечению сбалансированности бюджетов</t>
  </si>
  <si>
    <t>Прочие дотации</t>
  </si>
  <si>
    <t>Прочие дотации бюджетам муниципальных округов</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</si>
  <si>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</si>
  <si>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</si>
  <si>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муниципальных округов на софинансирование капитальных вложений в объекты муниципальной собственности</t>
  </si>
  <si>
    <t>Субсидии бюджетам на создание виртуальных концертных залов</t>
  </si>
  <si>
    <t>Субсидии бюджетам муниципальных округов на создание виртуальных концертных залов</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</si>
  <si>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</si>
  <si>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</si>
  <si>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</si>
  <si>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муниципальных округов на реализацию мероприятий по обеспечению жильем молодых семей</t>
  </si>
  <si>
    <t>Субсидии бюджетам на реализацию программ формирования современной городской среды</t>
  </si>
  <si>
    <t>Субсидии бюджетам муниципальных округов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</si>
  <si>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</si>
  <si>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муниципальных округов на обеспечение комплексного развития сельских территорий</t>
  </si>
  <si>
    <t>Субсидии бюджетам на техническое оснащение региональных и муниципальных музеев</t>
  </si>
  <si>
    <t>Субсидии бюджетам муниципальных округов на техническое оснащение региональных и муниципальных музеев</t>
  </si>
  <si>
    <t>Прочие субсидии</t>
  </si>
  <si>
    <t>Прочие субсидии бюджетам муниципальных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</si>
  <si>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</si>
  <si>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</si>
  <si>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округов на выполнение передаваемых полномочий субъектов Российской Федерации</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</si>
  <si>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</si>
  <si>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</si>
  <si>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</si>
  <si>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</si>
  <si>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</si>
  <si>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</si>
  <si>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</si>
  <si>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муниципальных округов на государственную регистрацию актов гражданского состояния</t>
  </si>
  <si>
    <t>Прочие субвенции</t>
  </si>
  <si>
    <t>Прочие субвенции бюджетам муниципальных округов</t>
  </si>
  <si>
    <t>Иные межбюджетные трансферты</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</si>
  <si>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</si>
  <si>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</si>
  <si>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</si>
  <si>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</si>
  <si>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t>
  </si>
  <si>
    <t>Прочие межбюджетные трансферты, передаваемые бюджетам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</si>
  <si>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</si>
  <si>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</si>
  <si>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</si>
  <si>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</si>
  <si>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</si>
  <si>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</si>
  <si>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</si>
  <si>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муниципальных округов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</si>
  <si>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</si>
  <si>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</si>
  <si>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</si>
  <si>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муниципальных округов</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</si>
  <si>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</si>
  <si>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</si>
  <si>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</si>
  <si>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Итого</t>
  </si>
  <si>
    <t>Код</t>
  </si>
  <si>
    <t>Наименование кода поступлений в бюджет, группы, подгруппы, статьи,  кода экономической классификации доходов</t>
  </si>
  <si>
    <t>Уточненные показатели</t>
  </si>
  <si>
    <t>Кассовый план 1 квартала</t>
  </si>
  <si>
    <t>Фактически исполнено</t>
  </si>
  <si>
    <t>Процент исполнения к кассовому плану за 1 квартал</t>
  </si>
  <si>
    <t>Отклонение показателя исполнения от планового показателя за 1 квартал</t>
  </si>
  <si>
    <t>1</t>
  </si>
  <si>
    <t>Приложение 1</t>
  </si>
  <si>
    <t xml:space="preserve">к постановлению </t>
  </si>
  <si>
    <t>администрации округа</t>
  </si>
  <si>
    <t xml:space="preserve">Доходы бюджета Александровского муниципального округа Пермского края за 1 квартал 2024 года по кодам классификации доходов бюджета </t>
  </si>
  <si>
    <t>000 1 00 00 000 00 0000 000</t>
  </si>
  <si>
    <t>000 1 01 00 000 00 0000 000</t>
  </si>
  <si>
    <t>000 1 01 02 000 01 0000 110</t>
  </si>
  <si>
    <t>000 1 01 02 010 01 0000 110</t>
  </si>
  <si>
    <t>000 1 01 02 020 01 0000 110</t>
  </si>
  <si>
    <t>000 1 01 02 030 01 0000 110</t>
  </si>
  <si>
    <t>000 1 01 02 040 01 0000 110</t>
  </si>
  <si>
    <t>000 1 01 02 080 01 0000 110</t>
  </si>
  <si>
    <t>000 1 01 02 130 01 0000 110</t>
  </si>
  <si>
    <t>000 1 03 00 000 00 0000 000</t>
  </si>
  <si>
    <t>000 1 03 02 000 01 0000 110</t>
  </si>
  <si>
    <t>000 1 03 02 230 01 0000 110</t>
  </si>
  <si>
    <t>000 1 03 02 231 01 0000 110</t>
  </si>
  <si>
    <t>000 1 03 02 240 01 0000 110</t>
  </si>
  <si>
    <t>000 1 03 02 241 01 0000 110</t>
  </si>
  <si>
    <t>000 1 03 02 250 01 0000 110</t>
  </si>
  <si>
    <t>000 1 03 02 251 01 0000 110</t>
  </si>
  <si>
    <t>000 1 03 02 260 01 0000 110</t>
  </si>
  <si>
    <t>000 1 03 02 261 01 0000 110</t>
  </si>
  <si>
    <t>000 1 05 00 000 00 0000 000</t>
  </si>
  <si>
    <t>000 1 05 01 000 00 0000 110</t>
  </si>
  <si>
    <t>000 1 05 01 010 01 0000 110</t>
  </si>
  <si>
    <t>000 1 05 01 011 01 0000 110</t>
  </si>
  <si>
    <t>000 1 05 01 020 01 0000 110</t>
  </si>
  <si>
    <t>000 1 05 01 021 01 0000 110</t>
  </si>
  <si>
    <t>000 1 05 02 000 02 0000 110</t>
  </si>
  <si>
    <t>000 1 05 02 010 02 0000 110</t>
  </si>
  <si>
    <t>000 1 05 03 000 01 0000 110</t>
  </si>
  <si>
    <t>000 1 05 03 010 01 0000 110</t>
  </si>
  <si>
    <t>000 1 05 04 000 02 0000 110</t>
  </si>
  <si>
    <t>000 1 05 04 060 02 0000 110</t>
  </si>
  <si>
    <t>000 1 06 00 000 00 0000 000</t>
  </si>
  <si>
    <t>000 1 06 01 000 00 0000 110</t>
  </si>
  <si>
    <t>000 1 06 01 020 14 0000 110</t>
  </si>
  <si>
    <t>000 1 06 06 000 00 0000 110</t>
  </si>
  <si>
    <t>000 1 06 06 030 00 0000 110</t>
  </si>
  <si>
    <t>000 1 06 06 032 14 0000 110</t>
  </si>
  <si>
    <t>000 1 06 06 040 00 0000 110</t>
  </si>
  <si>
    <t>000 1 06 06 042 14 0000 110</t>
  </si>
  <si>
    <t>000 1 08 00 000 00 0000 000</t>
  </si>
  <si>
    <t>000 1 08 03 000 01 0000 110</t>
  </si>
  <si>
    <t>000 1 08 03 010 01 0000 110</t>
  </si>
  <si>
    <t>000 1 11 00 000 00 0000 000</t>
  </si>
  <si>
    <t>000 1 11 05 000 00 0000 120</t>
  </si>
  <si>
    <t>000 1 11 05 010 00 0000 120</t>
  </si>
  <si>
    <t>000 1 11 05 012 14 0000 120</t>
  </si>
  <si>
    <t>000 1 11 05 020 00 0000 120</t>
  </si>
  <si>
    <t>000 1 11 05 024 14 0000 120</t>
  </si>
  <si>
    <t>000 1 11 05 030 00 0000 120</t>
  </si>
  <si>
    <t>000 1 11 05 034 14 0000 120</t>
  </si>
  <si>
    <t>000 1 11 07 000 00 0000 120</t>
  </si>
  <si>
    <t>000 1 11 07 010 00 0000 120</t>
  </si>
  <si>
    <t>000 1 11 07 014 14 0000 120</t>
  </si>
  <si>
    <t>000 1 11 09 000 00 0000 120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</si>
</sst>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hh:mm"/>
    <numFmt numFmtId="181" formatCode="?"/>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25">
    <font>
      <sz val="10"/>
      <name val="Arial"/>
      <family val="0"/>
    </font>
    <font>
      <sz val="8.5"/>
      <name val="MS Sans Serif"/>
      <family val="0"/>
    </font>
    <font>
      <b/>
      <sz val="11"/>
      <name val="Times New Roman"/>
      <family val="0"/>
    </font>
    <font>
      <b/>
      <sz val="10"/>
      <name val="Arial"/>
      <family val="2"/>
    </font>
    <font>
      <b/>
      <sz val="10"/>
      <name val="Times New Roman"/>
      <family val="1"/>
    </font>
    <font>
      <sz val="10"/>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cellStyleXfs>
  <cellXfs count="33">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49" fontId="2" fillId="0" borderId="0" xfId="0" applyNumberFormat="1" applyFont="1" applyBorder="1" applyAlignment="1" applyProtection="1">
      <alignment/>
      <protection/>
    </xf>
    <xf numFmtId="180" fontId="2" fillId="0" borderId="0" xfId="0" applyNumberFormat="1" applyFont="1" applyBorder="1" applyAlignment="1" applyProtection="1">
      <alignment horizontal="center"/>
      <protection/>
    </xf>
    <xf numFmtId="0" fontId="1" fillId="0" borderId="0" xfId="0" applyFont="1" applyBorder="1" applyAlignment="1" applyProtection="1">
      <alignment wrapText="1"/>
      <protection/>
    </xf>
    <xf numFmtId="0" fontId="0" fillId="0" borderId="0" xfId="0" applyFont="1" applyAlignment="1">
      <alignment/>
    </xf>
    <xf numFmtId="0" fontId="3" fillId="0" borderId="0" xfId="0" applyFont="1" applyAlignment="1">
      <alignment/>
    </xf>
    <xf numFmtId="49" fontId="4" fillId="0" borderId="10" xfId="0" applyNumberFormat="1" applyFont="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0" borderId="10"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9" fontId="5" fillId="0" borderId="10" xfId="0" applyNumberFormat="1" applyFont="1" applyBorder="1" applyAlignment="1" applyProtection="1">
      <alignment horizontal="center" vertical="center" wrapText="1"/>
      <protection/>
    </xf>
    <xf numFmtId="181"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9" fontId="5" fillId="0" borderId="10" xfId="0" applyNumberFormat="1" applyFont="1" applyBorder="1" applyAlignment="1" applyProtection="1">
      <alignment horizontal="left" vertical="center" wrapText="1"/>
      <protection/>
    </xf>
    <xf numFmtId="181" fontId="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center"/>
      <protection/>
    </xf>
    <xf numFmtId="49" fontId="4" fillId="0" borderId="10" xfId="0" applyNumberFormat="1" applyFont="1" applyBorder="1" applyAlignment="1" applyProtection="1">
      <alignment horizontal="left"/>
      <protection/>
    </xf>
    <xf numFmtId="4" fontId="4" fillId="0" borderId="10" xfId="0" applyNumberFormat="1" applyFont="1" applyBorder="1" applyAlignment="1" applyProtection="1">
      <alignment horizontal="right"/>
      <protection/>
    </xf>
    <xf numFmtId="0" fontId="5" fillId="0" borderId="0" xfId="0" applyFont="1" applyAlignment="1">
      <alignment horizontal="left"/>
    </xf>
    <xf numFmtId="0" fontId="5" fillId="0" borderId="0" xfId="0" applyFont="1" applyAlignment="1">
      <alignment horizontal="right"/>
    </xf>
    <xf numFmtId="4" fontId="4" fillId="0" borderId="10" xfId="0" applyNumberFormat="1" applyFont="1" applyBorder="1" applyAlignment="1">
      <alignment/>
    </xf>
    <xf numFmtId="4" fontId="5" fillId="0" borderId="10" xfId="0" applyNumberFormat="1" applyFont="1" applyBorder="1" applyAlignment="1">
      <alignment vertical="center"/>
    </xf>
    <xf numFmtId="4" fontId="4" fillId="0" borderId="10" xfId="0" applyNumberFormat="1" applyFont="1" applyBorder="1" applyAlignment="1">
      <alignment vertical="center"/>
    </xf>
    <xf numFmtId="0" fontId="7" fillId="0" borderId="0" xfId="0" applyFont="1" applyBorder="1" applyAlignment="1" applyProtection="1">
      <alignment horizontal="center"/>
      <protection/>
    </xf>
    <xf numFmtId="4" fontId="5"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0" fontId="1" fillId="0" borderId="0" xfId="0" applyFont="1" applyBorder="1" applyAlignment="1" applyProtection="1">
      <alignment wrapText="1"/>
      <protection/>
    </xf>
    <xf numFmtId="0" fontId="5" fillId="0" borderId="0" xfId="0" applyFont="1" applyAlignment="1">
      <alignment horizontal="left"/>
    </xf>
    <xf numFmtId="0" fontId="6" fillId="0" borderId="0" xfId="0" applyFont="1" applyBorder="1" applyAlignment="1" applyProtection="1">
      <alignment horizont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190"/>
  <sheetViews>
    <sheetView showGridLines="0" tabSelected="1" view="pageBreakPreview" zoomScaleSheetLayoutView="100" workbookViewId="0" topLeftCell="A1">
      <selection activeCell="A7" sqref="A7:E7"/>
    </sheetView>
  </sheetViews>
  <sheetFormatPr defaultColWidth="9.140625" defaultRowHeight="12.75" customHeight="1" outlineLevelRow="5"/>
  <cols>
    <col min="1" max="1" width="25.7109375" style="0" customWidth="1"/>
    <col min="2" max="2" width="56.00390625" style="0" customWidth="1"/>
    <col min="3" max="5" width="15.421875" style="0" customWidth="1"/>
    <col min="6" max="6" width="13.28125" style="0" customWidth="1"/>
    <col min="7" max="7" width="13.140625" style="0" customWidth="1"/>
  </cols>
  <sheetData>
    <row r="1" spans="1:10" ht="14.25">
      <c r="A1" s="2"/>
      <c r="B1" s="3"/>
      <c r="C1" s="3"/>
      <c r="D1" s="3"/>
      <c r="E1" s="3"/>
      <c r="F1" s="31" t="s">
        <v>310</v>
      </c>
      <c r="G1" s="31"/>
      <c r="H1" s="3"/>
      <c r="I1" s="3"/>
      <c r="J1" s="3"/>
    </row>
    <row r="2" spans="1:10" ht="14.25">
      <c r="A2" s="4"/>
      <c r="B2" s="4"/>
      <c r="C2" s="4"/>
      <c r="D2" s="4"/>
      <c r="E2" s="4"/>
      <c r="F2" s="31" t="s">
        <v>311</v>
      </c>
      <c r="G2" s="31"/>
      <c r="H2" s="5"/>
      <c r="I2" s="3"/>
      <c r="J2" s="3"/>
    </row>
    <row r="3" spans="1:10" ht="12.75">
      <c r="A3" s="6"/>
      <c r="B3" s="6"/>
      <c r="C3" s="6"/>
      <c r="D3" s="6"/>
      <c r="E3" s="6"/>
      <c r="F3" s="22" t="s">
        <v>312</v>
      </c>
      <c r="G3" s="22"/>
      <c r="H3" s="6"/>
      <c r="I3" s="6"/>
      <c r="J3" s="6"/>
    </row>
    <row r="4" spans="1:7" ht="12.75">
      <c r="A4" s="30"/>
      <c r="B4" s="30"/>
      <c r="C4" s="30"/>
      <c r="D4" s="30"/>
      <c r="E4" s="30"/>
      <c r="F4" s="22" t="s">
        <v>126</v>
      </c>
      <c r="G4" s="23"/>
    </row>
    <row r="5" spans="1:5" ht="12.75">
      <c r="A5" s="30"/>
      <c r="B5" s="30"/>
      <c r="C5" s="30"/>
      <c r="D5" s="30"/>
      <c r="E5" s="30"/>
    </row>
    <row r="6" spans="1:7" ht="15.75">
      <c r="A6" s="32" t="s">
        <v>313</v>
      </c>
      <c r="B6" s="32"/>
      <c r="C6" s="32"/>
      <c r="D6" s="32"/>
      <c r="E6" s="32"/>
      <c r="F6" s="32"/>
      <c r="G6" s="32"/>
    </row>
    <row r="7" spans="1:5" ht="12.75">
      <c r="A7" s="30"/>
      <c r="B7" s="30"/>
      <c r="C7" s="30"/>
      <c r="D7" s="30"/>
      <c r="E7" s="30"/>
    </row>
    <row r="8" spans="1:10" ht="15.75">
      <c r="A8" s="1"/>
      <c r="B8" s="1"/>
      <c r="C8" s="1"/>
      <c r="D8" s="1"/>
      <c r="E8" s="1"/>
      <c r="F8" s="1"/>
      <c r="G8" s="27" t="s">
        <v>123</v>
      </c>
      <c r="H8" s="1"/>
      <c r="I8" s="1"/>
      <c r="J8" s="1"/>
    </row>
    <row r="9" spans="1:7" ht="76.5">
      <c r="A9" s="9" t="s">
        <v>302</v>
      </c>
      <c r="B9" s="10" t="s">
        <v>303</v>
      </c>
      <c r="C9" s="11" t="s">
        <v>304</v>
      </c>
      <c r="D9" s="11" t="s">
        <v>305</v>
      </c>
      <c r="E9" s="11" t="s">
        <v>306</v>
      </c>
      <c r="F9" s="11" t="s">
        <v>307</v>
      </c>
      <c r="G9" s="11" t="s">
        <v>308</v>
      </c>
    </row>
    <row r="10" spans="1:7" ht="12.75">
      <c r="A10" s="9" t="s">
        <v>309</v>
      </c>
      <c r="B10" s="10">
        <v>2</v>
      </c>
      <c r="C10" s="11">
        <v>3</v>
      </c>
      <c r="D10" s="11">
        <v>4</v>
      </c>
      <c r="E10" s="11">
        <v>5</v>
      </c>
      <c r="F10" s="11">
        <v>6</v>
      </c>
      <c r="G10" s="11">
        <v>7</v>
      </c>
    </row>
    <row r="11" spans="1:7" ht="12.75">
      <c r="A11" s="9" t="s">
        <v>314</v>
      </c>
      <c r="B11" s="12" t="s">
        <v>127</v>
      </c>
      <c r="C11" s="13">
        <v>273330496.82</v>
      </c>
      <c r="D11" s="13">
        <v>54825237.64</v>
      </c>
      <c r="E11" s="13">
        <v>54827356.29</v>
      </c>
      <c r="F11" s="24">
        <f>E11/D11*100</f>
        <v>100.00386436993472</v>
      </c>
      <c r="G11" s="24">
        <f>E11-D11</f>
        <v>2118.64999999851</v>
      </c>
    </row>
    <row r="12" spans="1:7" ht="12.75">
      <c r="A12" s="9"/>
      <c r="B12" s="12" t="s">
        <v>124</v>
      </c>
      <c r="C12" s="13">
        <f>C13+C21+C31+C43+C51</f>
        <v>168381069.4</v>
      </c>
      <c r="D12" s="13">
        <f>D13+D21+D31+D43+D51</f>
        <v>43427464.62</v>
      </c>
      <c r="E12" s="13">
        <f>E13+E21+E31+E43+E51</f>
        <v>45587440.45</v>
      </c>
      <c r="F12" s="24">
        <f>E12/D12*100</f>
        <v>104.97375531567472</v>
      </c>
      <c r="G12" s="24">
        <f>E12-D12</f>
        <v>2159975.8300000057</v>
      </c>
    </row>
    <row r="13" spans="1:7" ht="12.75" outlineLevel="1">
      <c r="A13" s="9" t="s">
        <v>315</v>
      </c>
      <c r="B13" s="12" t="s">
        <v>128</v>
      </c>
      <c r="C13" s="13">
        <v>126692469.4</v>
      </c>
      <c r="D13" s="13">
        <v>34987264.62</v>
      </c>
      <c r="E13" s="13">
        <v>27572616.3</v>
      </c>
      <c r="F13" s="24">
        <f aca="true" t="shared" si="0" ref="F13:F77">E13/D13*100</f>
        <v>78.80757927053975</v>
      </c>
      <c r="G13" s="24">
        <f aca="true" t="shared" si="1" ref="G13:G77">E13-D13</f>
        <v>-7414648.319999997</v>
      </c>
    </row>
    <row r="14" spans="1:7" ht="12.75" outlineLevel="2">
      <c r="A14" s="9" t="s">
        <v>316</v>
      </c>
      <c r="B14" s="12" t="s">
        <v>129</v>
      </c>
      <c r="C14" s="13">
        <v>126692469.4</v>
      </c>
      <c r="D14" s="13">
        <v>34987264.62</v>
      </c>
      <c r="E14" s="13">
        <v>27572616.3</v>
      </c>
      <c r="F14" s="24">
        <f t="shared" si="0"/>
        <v>78.80757927053975</v>
      </c>
      <c r="G14" s="24">
        <f t="shared" si="1"/>
        <v>-7414648.319999997</v>
      </c>
    </row>
    <row r="15" spans="1:7" ht="89.25" outlineLevel="3">
      <c r="A15" s="14" t="s">
        <v>317</v>
      </c>
      <c r="B15" s="15" t="s">
        <v>130</v>
      </c>
      <c r="C15" s="16">
        <v>123545469.4</v>
      </c>
      <c r="D15" s="16">
        <v>34397864.62</v>
      </c>
      <c r="E15" s="16">
        <v>27113643.94</v>
      </c>
      <c r="F15" s="25">
        <f t="shared" si="0"/>
        <v>78.82362536026518</v>
      </c>
      <c r="G15" s="25">
        <f t="shared" si="1"/>
        <v>-7284220.679999996</v>
      </c>
    </row>
    <row r="16" spans="1:7" ht="89.25" outlineLevel="3">
      <c r="A16" s="14" t="s">
        <v>318</v>
      </c>
      <c r="B16" s="15" t="s">
        <v>131</v>
      </c>
      <c r="C16" s="16">
        <v>532000</v>
      </c>
      <c r="D16" s="16">
        <v>106400</v>
      </c>
      <c r="E16" s="16">
        <v>138657.1</v>
      </c>
      <c r="F16" s="25">
        <f t="shared" si="0"/>
        <v>130.31682330827067</v>
      </c>
      <c r="G16" s="25">
        <f t="shared" si="1"/>
        <v>32257.100000000006</v>
      </c>
    </row>
    <row r="17" spans="1:7" ht="63.75" outlineLevel="3">
      <c r="A17" s="14" t="s">
        <v>319</v>
      </c>
      <c r="B17" s="15" t="s">
        <v>132</v>
      </c>
      <c r="C17" s="16">
        <v>1761000</v>
      </c>
      <c r="D17" s="16">
        <v>352200</v>
      </c>
      <c r="E17" s="16">
        <v>107301.61</v>
      </c>
      <c r="F17" s="25">
        <f t="shared" si="0"/>
        <v>30.466101646791593</v>
      </c>
      <c r="G17" s="25">
        <f t="shared" si="1"/>
        <v>-244898.39</v>
      </c>
    </row>
    <row r="18" spans="1:7" ht="76.5" outlineLevel="3">
      <c r="A18" s="14" t="s">
        <v>320</v>
      </c>
      <c r="B18" s="15" t="s">
        <v>133</v>
      </c>
      <c r="C18" s="16">
        <v>140000</v>
      </c>
      <c r="D18" s="16">
        <v>28000</v>
      </c>
      <c r="E18" s="16">
        <v>3120</v>
      </c>
      <c r="F18" s="25">
        <f t="shared" si="0"/>
        <v>11.142857142857142</v>
      </c>
      <c r="G18" s="25">
        <f t="shared" si="1"/>
        <v>-24880</v>
      </c>
    </row>
    <row r="19" spans="1:7" ht="114.75" outlineLevel="3">
      <c r="A19" s="14" t="s">
        <v>321</v>
      </c>
      <c r="B19" s="15" t="s">
        <v>134</v>
      </c>
      <c r="C19" s="16">
        <v>514000</v>
      </c>
      <c r="D19" s="16">
        <v>102800</v>
      </c>
      <c r="E19" s="16">
        <v>120640.94</v>
      </c>
      <c r="F19" s="25">
        <f t="shared" si="0"/>
        <v>117.355</v>
      </c>
      <c r="G19" s="25">
        <f t="shared" si="1"/>
        <v>17840.940000000002</v>
      </c>
    </row>
    <row r="20" spans="1:7" ht="51" outlineLevel="3">
      <c r="A20" s="14" t="s">
        <v>322</v>
      </c>
      <c r="B20" s="17" t="s">
        <v>135</v>
      </c>
      <c r="C20" s="16">
        <v>200000</v>
      </c>
      <c r="D20" s="16">
        <v>0</v>
      </c>
      <c r="E20" s="16">
        <v>89252.71</v>
      </c>
      <c r="F20" s="25">
        <v>0</v>
      </c>
      <c r="G20" s="25">
        <f t="shared" si="1"/>
        <v>89252.71</v>
      </c>
    </row>
    <row r="21" spans="1:7" ht="25.5" outlineLevel="1">
      <c r="A21" s="9" t="s">
        <v>323</v>
      </c>
      <c r="B21" s="12" t="s">
        <v>136</v>
      </c>
      <c r="C21" s="13">
        <v>12846600</v>
      </c>
      <c r="D21" s="13">
        <v>3266650</v>
      </c>
      <c r="E21" s="13">
        <v>3266961.45</v>
      </c>
      <c r="F21" s="26">
        <f t="shared" si="0"/>
        <v>100.0095342323175</v>
      </c>
      <c r="G21" s="26">
        <f t="shared" si="1"/>
        <v>311.45000000018626</v>
      </c>
    </row>
    <row r="22" spans="1:7" ht="25.5" outlineLevel="2">
      <c r="A22" s="9" t="s">
        <v>324</v>
      </c>
      <c r="B22" s="12" t="s">
        <v>137</v>
      </c>
      <c r="C22" s="13">
        <v>12846600</v>
      </c>
      <c r="D22" s="13">
        <v>3266650</v>
      </c>
      <c r="E22" s="13">
        <v>3266961.45</v>
      </c>
      <c r="F22" s="26">
        <f t="shared" si="0"/>
        <v>100.0095342323175</v>
      </c>
      <c r="G22" s="26">
        <f t="shared" si="1"/>
        <v>311.45000000018626</v>
      </c>
    </row>
    <row r="23" spans="1:7" ht="63.75" outlineLevel="3">
      <c r="A23" s="9" t="s">
        <v>325</v>
      </c>
      <c r="B23" s="12" t="s">
        <v>138</v>
      </c>
      <c r="C23" s="13">
        <v>6700000</v>
      </c>
      <c r="D23" s="13">
        <v>1675000</v>
      </c>
      <c r="E23" s="13">
        <v>1601736.32</v>
      </c>
      <c r="F23" s="26">
        <f t="shared" si="0"/>
        <v>95.62604895522388</v>
      </c>
      <c r="G23" s="26">
        <f t="shared" si="1"/>
        <v>-73263.67999999993</v>
      </c>
    </row>
    <row r="24" spans="1:7" ht="89.25" outlineLevel="5">
      <c r="A24" s="14" t="s">
        <v>326</v>
      </c>
      <c r="B24" s="15" t="s">
        <v>139</v>
      </c>
      <c r="C24" s="16">
        <v>6700000</v>
      </c>
      <c r="D24" s="16">
        <v>1675000</v>
      </c>
      <c r="E24" s="16">
        <v>1601736.32</v>
      </c>
      <c r="F24" s="25">
        <f t="shared" si="0"/>
        <v>95.62604895522388</v>
      </c>
      <c r="G24" s="25">
        <f t="shared" si="1"/>
        <v>-73263.67999999993</v>
      </c>
    </row>
    <row r="25" spans="1:7" ht="76.5" outlineLevel="3">
      <c r="A25" s="9" t="s">
        <v>327</v>
      </c>
      <c r="B25" s="18" t="s">
        <v>140</v>
      </c>
      <c r="C25" s="13">
        <v>31900</v>
      </c>
      <c r="D25" s="13">
        <v>7975</v>
      </c>
      <c r="E25" s="13">
        <v>8427.09</v>
      </c>
      <c r="F25" s="26">
        <f t="shared" si="0"/>
        <v>105.66884012539187</v>
      </c>
      <c r="G25" s="26">
        <f t="shared" si="1"/>
        <v>452.09000000000015</v>
      </c>
    </row>
    <row r="26" spans="1:7" ht="102" outlineLevel="5">
      <c r="A26" s="14" t="s">
        <v>328</v>
      </c>
      <c r="B26" s="15" t="s">
        <v>141</v>
      </c>
      <c r="C26" s="16">
        <v>31900</v>
      </c>
      <c r="D26" s="16">
        <v>7975</v>
      </c>
      <c r="E26" s="16">
        <v>8427.09</v>
      </c>
      <c r="F26" s="25">
        <f t="shared" si="0"/>
        <v>105.66884012539187</v>
      </c>
      <c r="G26" s="25">
        <f t="shared" si="1"/>
        <v>452.09000000000015</v>
      </c>
    </row>
    <row r="27" spans="1:7" ht="63.75" outlineLevel="3">
      <c r="A27" s="9" t="s">
        <v>329</v>
      </c>
      <c r="B27" s="12" t="s">
        <v>142</v>
      </c>
      <c r="C27" s="13">
        <v>6947200</v>
      </c>
      <c r="D27" s="13">
        <v>1791800</v>
      </c>
      <c r="E27" s="13">
        <v>1826854.36</v>
      </c>
      <c r="F27" s="26">
        <f t="shared" si="0"/>
        <v>101.95637682777097</v>
      </c>
      <c r="G27" s="26">
        <f t="shared" si="1"/>
        <v>35054.3600000001</v>
      </c>
    </row>
    <row r="28" spans="1:7" ht="89.25" outlineLevel="5">
      <c r="A28" s="14" t="s">
        <v>330</v>
      </c>
      <c r="B28" s="15" t="s">
        <v>143</v>
      </c>
      <c r="C28" s="16">
        <v>6947200</v>
      </c>
      <c r="D28" s="16">
        <v>1791800</v>
      </c>
      <c r="E28" s="16">
        <v>1826854.36</v>
      </c>
      <c r="F28" s="25">
        <f t="shared" si="0"/>
        <v>101.95637682777097</v>
      </c>
      <c r="G28" s="25">
        <f t="shared" si="1"/>
        <v>35054.3600000001</v>
      </c>
    </row>
    <row r="29" spans="1:7" ht="63.75" outlineLevel="3">
      <c r="A29" s="9" t="s">
        <v>331</v>
      </c>
      <c r="B29" s="12" t="s">
        <v>144</v>
      </c>
      <c r="C29" s="13">
        <v>-832500</v>
      </c>
      <c r="D29" s="13">
        <v>-208125</v>
      </c>
      <c r="E29" s="13">
        <v>-170056.32</v>
      </c>
      <c r="F29" s="26">
        <f t="shared" si="0"/>
        <v>81.70874234234235</v>
      </c>
      <c r="G29" s="26">
        <f t="shared" si="1"/>
        <v>38068.67999999999</v>
      </c>
    </row>
    <row r="30" spans="1:7" ht="89.25" outlineLevel="5">
      <c r="A30" s="14" t="s">
        <v>332</v>
      </c>
      <c r="B30" s="15" t="s">
        <v>145</v>
      </c>
      <c r="C30" s="16">
        <v>-832500</v>
      </c>
      <c r="D30" s="16">
        <v>-208125</v>
      </c>
      <c r="E30" s="16">
        <v>-170056.32</v>
      </c>
      <c r="F30" s="25">
        <f t="shared" si="0"/>
        <v>81.70874234234235</v>
      </c>
      <c r="G30" s="25">
        <f t="shared" si="1"/>
        <v>38068.67999999999</v>
      </c>
    </row>
    <row r="31" spans="1:7" ht="12.75" outlineLevel="1">
      <c r="A31" s="9" t="s">
        <v>333</v>
      </c>
      <c r="B31" s="12" t="s">
        <v>146</v>
      </c>
      <c r="C31" s="13">
        <v>8280000</v>
      </c>
      <c r="D31" s="13">
        <v>1796000</v>
      </c>
      <c r="E31" s="13">
        <v>1810654.41</v>
      </c>
      <c r="F31" s="26">
        <f t="shared" si="0"/>
        <v>100.81594710467705</v>
      </c>
      <c r="G31" s="26">
        <f t="shared" si="1"/>
        <v>14654.409999999916</v>
      </c>
    </row>
    <row r="32" spans="1:7" ht="25.5" outlineLevel="2">
      <c r="A32" s="9" t="s">
        <v>334</v>
      </c>
      <c r="B32" s="12" t="s">
        <v>147</v>
      </c>
      <c r="C32" s="13">
        <v>4779000</v>
      </c>
      <c r="D32" s="13">
        <v>324750</v>
      </c>
      <c r="E32" s="13">
        <v>325371.46</v>
      </c>
      <c r="F32" s="26">
        <f t="shared" si="0"/>
        <v>100.19136566589685</v>
      </c>
      <c r="G32" s="26">
        <f t="shared" si="1"/>
        <v>621.460000000021</v>
      </c>
    </row>
    <row r="33" spans="1:7" ht="25.5" outlineLevel="3">
      <c r="A33" s="9" t="s">
        <v>335</v>
      </c>
      <c r="B33" s="12" t="s">
        <v>148</v>
      </c>
      <c r="C33" s="13">
        <v>2140000</v>
      </c>
      <c r="D33" s="13">
        <v>225000</v>
      </c>
      <c r="E33" s="13">
        <v>223826.96</v>
      </c>
      <c r="F33" s="26">
        <f t="shared" si="0"/>
        <v>99.47864888888888</v>
      </c>
      <c r="G33" s="26">
        <f t="shared" si="1"/>
        <v>-1173.0400000000081</v>
      </c>
    </row>
    <row r="34" spans="1:7" s="7" customFormat="1" ht="25.5" outlineLevel="4">
      <c r="A34" s="14" t="s">
        <v>336</v>
      </c>
      <c r="B34" s="17" t="s">
        <v>148</v>
      </c>
      <c r="C34" s="16">
        <v>2140000</v>
      </c>
      <c r="D34" s="16">
        <v>225000</v>
      </c>
      <c r="E34" s="16">
        <v>223826.96</v>
      </c>
      <c r="F34" s="26">
        <f t="shared" si="0"/>
        <v>99.47864888888888</v>
      </c>
      <c r="G34" s="26">
        <f t="shared" si="1"/>
        <v>-1173.0400000000081</v>
      </c>
    </row>
    <row r="35" spans="1:7" ht="38.25" outlineLevel="3">
      <c r="A35" s="9" t="s">
        <v>337</v>
      </c>
      <c r="B35" s="12" t="s">
        <v>149</v>
      </c>
      <c r="C35" s="13">
        <v>2639000</v>
      </c>
      <c r="D35" s="13">
        <v>99750</v>
      </c>
      <c r="E35" s="13">
        <v>101544.5</v>
      </c>
      <c r="F35" s="26">
        <f t="shared" si="0"/>
        <v>101.79899749373433</v>
      </c>
      <c r="G35" s="26">
        <f t="shared" si="1"/>
        <v>1794.5</v>
      </c>
    </row>
    <row r="36" spans="1:7" s="7" customFormat="1" ht="51" outlineLevel="4">
      <c r="A36" s="14" t="s">
        <v>338</v>
      </c>
      <c r="B36" s="17" t="s">
        <v>150</v>
      </c>
      <c r="C36" s="16">
        <v>2639000</v>
      </c>
      <c r="D36" s="16">
        <v>99750</v>
      </c>
      <c r="E36" s="16">
        <v>101544.5</v>
      </c>
      <c r="F36" s="25">
        <f t="shared" si="0"/>
        <v>101.79899749373433</v>
      </c>
      <c r="G36" s="25">
        <f t="shared" si="1"/>
        <v>1794.5</v>
      </c>
    </row>
    <row r="37" spans="1:7" ht="25.5" outlineLevel="2">
      <c r="A37" s="9" t="s">
        <v>339</v>
      </c>
      <c r="B37" s="12" t="s">
        <v>151</v>
      </c>
      <c r="C37" s="13">
        <v>0</v>
      </c>
      <c r="D37" s="13">
        <v>0</v>
      </c>
      <c r="E37" s="13">
        <v>10405.58</v>
      </c>
      <c r="F37" s="26">
        <v>0</v>
      </c>
      <c r="G37" s="26">
        <f t="shared" si="1"/>
        <v>10405.58</v>
      </c>
    </row>
    <row r="38" spans="1:7" s="7" customFormat="1" ht="25.5" outlineLevel="3">
      <c r="A38" s="14" t="s">
        <v>340</v>
      </c>
      <c r="B38" s="17" t="s">
        <v>151</v>
      </c>
      <c r="C38" s="16">
        <v>0</v>
      </c>
      <c r="D38" s="16">
        <v>0</v>
      </c>
      <c r="E38" s="16">
        <v>10405.58</v>
      </c>
      <c r="F38" s="25">
        <v>0</v>
      </c>
      <c r="G38" s="25">
        <f t="shared" si="1"/>
        <v>10405.58</v>
      </c>
    </row>
    <row r="39" spans="1:7" ht="12.75" outlineLevel="2">
      <c r="A39" s="9" t="s">
        <v>341</v>
      </c>
      <c r="B39" s="12" t="s">
        <v>152</v>
      </c>
      <c r="C39" s="13">
        <v>16000</v>
      </c>
      <c r="D39" s="13">
        <v>0</v>
      </c>
      <c r="E39" s="13">
        <v>0</v>
      </c>
      <c r="F39" s="25">
        <v>0</v>
      </c>
      <c r="G39" s="25">
        <f t="shared" si="1"/>
        <v>0</v>
      </c>
    </row>
    <row r="40" spans="1:7" ht="12.75" outlineLevel="5">
      <c r="A40" s="14" t="s">
        <v>342</v>
      </c>
      <c r="B40" s="17" t="s">
        <v>152</v>
      </c>
      <c r="C40" s="16">
        <v>16000</v>
      </c>
      <c r="D40" s="16">
        <v>0</v>
      </c>
      <c r="E40" s="16">
        <v>0</v>
      </c>
      <c r="F40" s="25">
        <v>0</v>
      </c>
      <c r="G40" s="25">
        <f t="shared" si="1"/>
        <v>0</v>
      </c>
    </row>
    <row r="41" spans="1:7" ht="25.5" outlineLevel="2">
      <c r="A41" s="9" t="s">
        <v>343</v>
      </c>
      <c r="B41" s="12" t="s">
        <v>153</v>
      </c>
      <c r="C41" s="13">
        <v>3485000</v>
      </c>
      <c r="D41" s="13">
        <v>1471250</v>
      </c>
      <c r="E41" s="13">
        <v>1474877.37</v>
      </c>
      <c r="F41" s="26">
        <f t="shared" si="0"/>
        <v>100.24655021240443</v>
      </c>
      <c r="G41" s="26">
        <f t="shared" si="1"/>
        <v>3627.3700000001118</v>
      </c>
    </row>
    <row r="42" spans="1:7" s="7" customFormat="1" ht="38.25" outlineLevel="3">
      <c r="A42" s="14" t="s">
        <v>344</v>
      </c>
      <c r="B42" s="17" t="s">
        <v>154</v>
      </c>
      <c r="C42" s="16">
        <v>3485000</v>
      </c>
      <c r="D42" s="16">
        <v>1471250</v>
      </c>
      <c r="E42" s="16">
        <v>1474877.37</v>
      </c>
      <c r="F42" s="25">
        <f t="shared" si="0"/>
        <v>100.24655021240443</v>
      </c>
      <c r="G42" s="25">
        <f t="shared" si="1"/>
        <v>3627.3700000001118</v>
      </c>
    </row>
    <row r="43" spans="1:7" ht="12.75" outlineLevel="1">
      <c r="A43" s="9" t="s">
        <v>345</v>
      </c>
      <c r="B43" s="12" t="s">
        <v>155</v>
      </c>
      <c r="C43" s="13">
        <v>16297000</v>
      </c>
      <c r="D43" s="13">
        <v>2352350</v>
      </c>
      <c r="E43" s="13">
        <v>11912380.43</v>
      </c>
      <c r="F43" s="26">
        <f t="shared" si="0"/>
        <v>506.4034021297851</v>
      </c>
      <c r="G43" s="26">
        <f t="shared" si="1"/>
        <v>9560030.43</v>
      </c>
    </row>
    <row r="44" spans="1:7" ht="12.75" outlineLevel="2">
      <c r="A44" s="9" t="s">
        <v>346</v>
      </c>
      <c r="B44" s="12" t="s">
        <v>156</v>
      </c>
      <c r="C44" s="13">
        <v>5933000</v>
      </c>
      <c r="D44" s="13">
        <v>774150</v>
      </c>
      <c r="E44" s="13">
        <v>774139</v>
      </c>
      <c r="F44" s="26">
        <f t="shared" si="0"/>
        <v>99.99857908674029</v>
      </c>
      <c r="G44" s="26">
        <f t="shared" si="1"/>
        <v>-11</v>
      </c>
    </row>
    <row r="45" spans="1:7" s="7" customFormat="1" ht="38.25" outlineLevel="3">
      <c r="A45" s="14" t="s">
        <v>347</v>
      </c>
      <c r="B45" s="17" t="s">
        <v>157</v>
      </c>
      <c r="C45" s="16">
        <v>5933000</v>
      </c>
      <c r="D45" s="16">
        <v>774150</v>
      </c>
      <c r="E45" s="16">
        <v>774139</v>
      </c>
      <c r="F45" s="25">
        <f t="shared" si="0"/>
        <v>99.99857908674029</v>
      </c>
      <c r="G45" s="25">
        <f t="shared" si="1"/>
        <v>-11</v>
      </c>
    </row>
    <row r="46" spans="1:7" ht="12.75" outlineLevel="2">
      <c r="A46" s="9" t="s">
        <v>348</v>
      </c>
      <c r="B46" s="12" t="s">
        <v>158</v>
      </c>
      <c r="C46" s="13">
        <v>10364000</v>
      </c>
      <c r="D46" s="13">
        <v>1578200</v>
      </c>
      <c r="E46" s="13">
        <v>11138241.43</v>
      </c>
      <c r="F46" s="26">
        <f t="shared" si="0"/>
        <v>705.7560150804715</v>
      </c>
      <c r="G46" s="26">
        <f t="shared" si="1"/>
        <v>9560041.43</v>
      </c>
    </row>
    <row r="47" spans="1:7" ht="12.75" outlineLevel="3">
      <c r="A47" s="9" t="s">
        <v>349</v>
      </c>
      <c r="B47" s="12" t="s">
        <v>159</v>
      </c>
      <c r="C47" s="13">
        <v>7948000</v>
      </c>
      <c r="D47" s="13">
        <v>1578200</v>
      </c>
      <c r="E47" s="13">
        <v>11264397.26</v>
      </c>
      <c r="F47" s="26">
        <f t="shared" si="0"/>
        <v>713.7496679761754</v>
      </c>
      <c r="G47" s="26">
        <f t="shared" si="1"/>
        <v>9686197.26</v>
      </c>
    </row>
    <row r="48" spans="1:7" ht="25.5" outlineLevel="5">
      <c r="A48" s="14" t="s">
        <v>350</v>
      </c>
      <c r="B48" s="17" t="s">
        <v>160</v>
      </c>
      <c r="C48" s="16">
        <v>7948000</v>
      </c>
      <c r="D48" s="16">
        <v>1578200</v>
      </c>
      <c r="E48" s="16">
        <v>11264397.26</v>
      </c>
      <c r="F48" s="25">
        <f t="shared" si="0"/>
        <v>713.7496679761754</v>
      </c>
      <c r="G48" s="25">
        <f t="shared" si="1"/>
        <v>9686197.26</v>
      </c>
    </row>
    <row r="49" spans="1:7" ht="12.75" outlineLevel="3">
      <c r="A49" s="9" t="s">
        <v>351</v>
      </c>
      <c r="B49" s="12" t="s">
        <v>161</v>
      </c>
      <c r="C49" s="13">
        <v>2416000</v>
      </c>
      <c r="D49" s="13">
        <v>0</v>
      </c>
      <c r="E49" s="13">
        <v>-126155.83</v>
      </c>
      <c r="F49" s="26">
        <v>0</v>
      </c>
      <c r="G49" s="26">
        <f t="shared" si="1"/>
        <v>-126155.83</v>
      </c>
    </row>
    <row r="50" spans="1:7" s="7" customFormat="1" ht="25.5" outlineLevel="4">
      <c r="A50" s="14" t="s">
        <v>352</v>
      </c>
      <c r="B50" s="17" t="s">
        <v>162</v>
      </c>
      <c r="C50" s="16">
        <v>2416000</v>
      </c>
      <c r="D50" s="16">
        <v>0</v>
      </c>
      <c r="E50" s="16">
        <v>-126155.83</v>
      </c>
      <c r="F50" s="25">
        <v>0</v>
      </c>
      <c r="G50" s="25">
        <f t="shared" si="1"/>
        <v>-126155.83</v>
      </c>
    </row>
    <row r="51" spans="1:7" ht="12.75" outlineLevel="1">
      <c r="A51" s="9" t="s">
        <v>353</v>
      </c>
      <c r="B51" s="12" t="s">
        <v>163</v>
      </c>
      <c r="C51" s="13">
        <v>4265000</v>
      </c>
      <c r="D51" s="13">
        <v>1025200</v>
      </c>
      <c r="E51" s="13">
        <v>1024827.86</v>
      </c>
      <c r="F51" s="26">
        <f t="shared" si="0"/>
        <v>99.96370074131876</v>
      </c>
      <c r="G51" s="26">
        <f t="shared" si="1"/>
        <v>-372.14000000001397</v>
      </c>
    </row>
    <row r="52" spans="1:7" s="7" customFormat="1" ht="25.5" outlineLevel="2">
      <c r="A52" s="14" t="s">
        <v>354</v>
      </c>
      <c r="B52" s="17" t="s">
        <v>164</v>
      </c>
      <c r="C52" s="16">
        <v>4265000</v>
      </c>
      <c r="D52" s="16">
        <v>1025200</v>
      </c>
      <c r="E52" s="16">
        <v>1024827.86</v>
      </c>
      <c r="F52" s="25">
        <f t="shared" si="0"/>
        <v>99.96370074131876</v>
      </c>
      <c r="G52" s="25">
        <f t="shared" si="1"/>
        <v>-372.14000000001397</v>
      </c>
    </row>
    <row r="53" spans="1:7" s="7" customFormat="1" ht="38.25" outlineLevel="3">
      <c r="A53" s="14" t="s">
        <v>355</v>
      </c>
      <c r="B53" s="17" t="s">
        <v>165</v>
      </c>
      <c r="C53" s="16">
        <v>4265000</v>
      </c>
      <c r="D53" s="16">
        <v>1025200</v>
      </c>
      <c r="E53" s="16">
        <v>1024827.86</v>
      </c>
      <c r="F53" s="25">
        <f t="shared" si="0"/>
        <v>99.96370074131876</v>
      </c>
      <c r="G53" s="25">
        <f t="shared" si="1"/>
        <v>-372.14000000001397</v>
      </c>
    </row>
    <row r="54" spans="1:7" s="8" customFormat="1" ht="12.75" outlineLevel="3">
      <c r="A54" s="9"/>
      <c r="B54" s="12" t="s">
        <v>125</v>
      </c>
      <c r="C54" s="13">
        <f>C55+C69+C76+C85+C97+C126</f>
        <v>104949427.42000002</v>
      </c>
      <c r="D54" s="13">
        <f>D55+D69+D76+D85+D97+D126</f>
        <v>11397773.019999998</v>
      </c>
      <c r="E54" s="13">
        <f>E55+E69+E76+E85+E97+E126</f>
        <v>9239915.84</v>
      </c>
      <c r="F54" s="26">
        <f>E54/D54*100</f>
        <v>81.06772984324618</v>
      </c>
      <c r="G54" s="26">
        <f>E54-D54</f>
        <v>-2157857.179999998</v>
      </c>
    </row>
    <row r="55" spans="1:7" ht="38.25" outlineLevel="1">
      <c r="A55" s="9" t="s">
        <v>356</v>
      </c>
      <c r="B55" s="12" t="s">
        <v>166</v>
      </c>
      <c r="C55" s="13">
        <v>35455936.76</v>
      </c>
      <c r="D55" s="13">
        <v>7760349.85</v>
      </c>
      <c r="E55" s="13">
        <v>5519904.01</v>
      </c>
      <c r="F55" s="26">
        <f t="shared" si="0"/>
        <v>71.12957684504391</v>
      </c>
      <c r="G55" s="26">
        <f t="shared" si="1"/>
        <v>-2240445.84</v>
      </c>
    </row>
    <row r="56" spans="1:7" ht="76.5" outlineLevel="2">
      <c r="A56" s="9" t="s">
        <v>357</v>
      </c>
      <c r="B56" s="18" t="s">
        <v>167</v>
      </c>
      <c r="C56" s="13">
        <v>19012045.12</v>
      </c>
      <c r="D56" s="13">
        <v>4399376.94</v>
      </c>
      <c r="E56" s="13">
        <v>3896904.01</v>
      </c>
      <c r="F56" s="26">
        <f t="shared" si="0"/>
        <v>88.57854335164104</v>
      </c>
      <c r="G56" s="26">
        <f t="shared" si="1"/>
        <v>-502472.93000000063</v>
      </c>
    </row>
    <row r="57" spans="1:7" ht="51" outlineLevel="3">
      <c r="A57" s="9" t="s">
        <v>358</v>
      </c>
      <c r="B57" s="12" t="s">
        <v>168</v>
      </c>
      <c r="C57" s="13">
        <v>14995082.35</v>
      </c>
      <c r="D57" s="13">
        <v>3748770.58</v>
      </c>
      <c r="E57" s="13">
        <v>3492790.66</v>
      </c>
      <c r="F57" s="26">
        <f>E57/D57*100</f>
        <v>93.17163015081067</v>
      </c>
      <c r="G57" s="26">
        <f t="shared" si="1"/>
        <v>-255979.91999999993</v>
      </c>
    </row>
    <row r="58" spans="1:7" ht="63.75" outlineLevel="5">
      <c r="A58" s="14" t="s">
        <v>359</v>
      </c>
      <c r="B58" s="15" t="s">
        <v>169</v>
      </c>
      <c r="C58" s="16">
        <v>14995082.35</v>
      </c>
      <c r="D58" s="16">
        <v>3748770.58</v>
      </c>
      <c r="E58" s="16">
        <v>3492790.66</v>
      </c>
      <c r="F58" s="25">
        <f t="shared" si="0"/>
        <v>93.17163015081067</v>
      </c>
      <c r="G58" s="25">
        <f t="shared" si="1"/>
        <v>-255979.91999999993</v>
      </c>
    </row>
    <row r="59" spans="1:7" ht="63.75" outlineLevel="3">
      <c r="A59" s="9" t="s">
        <v>360</v>
      </c>
      <c r="B59" s="18" t="s">
        <v>170</v>
      </c>
      <c r="C59" s="13">
        <v>1709902.41</v>
      </c>
      <c r="D59" s="13">
        <v>73841.27</v>
      </c>
      <c r="E59" s="13">
        <v>22786.46</v>
      </c>
      <c r="F59" s="26">
        <f t="shared" si="0"/>
        <v>30.858705436675177</v>
      </c>
      <c r="G59" s="26">
        <f t="shared" si="1"/>
        <v>-51054.810000000005</v>
      </c>
    </row>
    <row r="60" spans="1:7" ht="63.75" outlineLevel="5">
      <c r="A60" s="14" t="s">
        <v>361</v>
      </c>
      <c r="B60" s="17" t="s">
        <v>171</v>
      </c>
      <c r="C60" s="16">
        <v>1709902.41</v>
      </c>
      <c r="D60" s="16">
        <v>73841.27</v>
      </c>
      <c r="E60" s="16">
        <v>22786.46</v>
      </c>
      <c r="F60" s="25">
        <f t="shared" si="0"/>
        <v>30.858705436675177</v>
      </c>
      <c r="G60" s="25">
        <f t="shared" si="1"/>
        <v>-51054.810000000005</v>
      </c>
    </row>
    <row r="61" spans="1:7" ht="63.75" customHeight="1" outlineLevel="3">
      <c r="A61" s="9" t="s">
        <v>362</v>
      </c>
      <c r="B61" s="18" t="s">
        <v>172</v>
      </c>
      <c r="C61" s="13">
        <v>2307060.36</v>
      </c>
      <c r="D61" s="13">
        <v>576765.09</v>
      </c>
      <c r="E61" s="13">
        <v>381326.89</v>
      </c>
      <c r="F61" s="26">
        <f t="shared" si="0"/>
        <v>66.11476606533174</v>
      </c>
      <c r="G61" s="26">
        <f t="shared" si="1"/>
        <v>-195438.19999999995</v>
      </c>
    </row>
    <row r="62" spans="1:7" ht="63.75" customHeight="1" outlineLevel="5">
      <c r="A62" s="14" t="s">
        <v>363</v>
      </c>
      <c r="B62" s="17" t="s">
        <v>173</v>
      </c>
      <c r="C62" s="16">
        <v>2307060.36</v>
      </c>
      <c r="D62" s="16">
        <v>576765.09</v>
      </c>
      <c r="E62" s="16">
        <v>381326.89</v>
      </c>
      <c r="F62" s="25">
        <f t="shared" si="0"/>
        <v>66.11476606533174</v>
      </c>
      <c r="G62" s="25">
        <f t="shared" si="1"/>
        <v>-195438.19999999995</v>
      </c>
    </row>
    <row r="63" spans="1:7" ht="25.5" outlineLevel="2">
      <c r="A63" s="9" t="s">
        <v>364</v>
      </c>
      <c r="B63" s="12" t="s">
        <v>174</v>
      </c>
      <c r="C63" s="13">
        <v>3000000</v>
      </c>
      <c r="D63" s="13">
        <v>0</v>
      </c>
      <c r="E63" s="13">
        <v>0</v>
      </c>
      <c r="F63" s="26">
        <v>0</v>
      </c>
      <c r="G63" s="26">
        <f t="shared" si="1"/>
        <v>0</v>
      </c>
    </row>
    <row r="64" spans="1:7" ht="38.25" outlineLevel="3">
      <c r="A64" s="9" t="s">
        <v>365</v>
      </c>
      <c r="B64" s="12" t="s">
        <v>175</v>
      </c>
      <c r="C64" s="13">
        <v>3000000</v>
      </c>
      <c r="D64" s="13">
        <v>0</v>
      </c>
      <c r="E64" s="13">
        <v>0</v>
      </c>
      <c r="F64" s="26">
        <v>0</v>
      </c>
      <c r="G64" s="26">
        <f t="shared" si="1"/>
        <v>0</v>
      </c>
    </row>
    <row r="65" spans="1:7" ht="38.25" outlineLevel="5">
      <c r="A65" s="14" t="s">
        <v>366</v>
      </c>
      <c r="B65" s="17" t="s">
        <v>176</v>
      </c>
      <c r="C65" s="16">
        <v>3000000</v>
      </c>
      <c r="D65" s="16">
        <v>0</v>
      </c>
      <c r="E65" s="16">
        <v>0</v>
      </c>
      <c r="F65" s="25">
        <v>0</v>
      </c>
      <c r="G65" s="25">
        <f t="shared" si="1"/>
        <v>0</v>
      </c>
    </row>
    <row r="66" spans="1:7" ht="63.75" outlineLevel="2">
      <c r="A66" s="9" t="s">
        <v>367</v>
      </c>
      <c r="B66" s="18" t="s">
        <v>177</v>
      </c>
      <c r="C66" s="13">
        <v>13443891.64</v>
      </c>
      <c r="D66" s="13">
        <v>3360972.91</v>
      </c>
      <c r="E66" s="13">
        <v>1623000</v>
      </c>
      <c r="F66" s="26">
        <f t="shared" si="0"/>
        <v>48.289588861934625</v>
      </c>
      <c r="G66" s="26">
        <f t="shared" si="1"/>
        <v>-1737972.9100000001</v>
      </c>
    </row>
    <row r="67" spans="1:7" ht="63.75" outlineLevel="3">
      <c r="A67" s="9" t="s">
        <v>0</v>
      </c>
      <c r="B67" s="18" t="s">
        <v>178</v>
      </c>
      <c r="C67" s="13">
        <v>13443891.64</v>
      </c>
      <c r="D67" s="13">
        <v>3360972.91</v>
      </c>
      <c r="E67" s="13">
        <v>1623000</v>
      </c>
      <c r="F67" s="26">
        <f t="shared" si="0"/>
        <v>48.289588861934625</v>
      </c>
      <c r="G67" s="26">
        <f t="shared" si="1"/>
        <v>-1737972.9100000001</v>
      </c>
    </row>
    <row r="68" spans="1:7" ht="63.75" outlineLevel="5">
      <c r="A68" s="14" t="s">
        <v>1</v>
      </c>
      <c r="B68" s="17" t="s">
        <v>179</v>
      </c>
      <c r="C68" s="16">
        <v>13443891.64</v>
      </c>
      <c r="D68" s="16">
        <v>3360972.91</v>
      </c>
      <c r="E68" s="16">
        <v>1623000</v>
      </c>
      <c r="F68" s="25">
        <f t="shared" si="0"/>
        <v>48.289588861934625</v>
      </c>
      <c r="G68" s="25">
        <f t="shared" si="1"/>
        <v>-1737972.9100000001</v>
      </c>
    </row>
    <row r="69" spans="1:7" ht="25.5" outlineLevel="1">
      <c r="A69" s="9" t="s">
        <v>2</v>
      </c>
      <c r="B69" s="12" t="s">
        <v>180</v>
      </c>
      <c r="C69" s="13">
        <v>1509150</v>
      </c>
      <c r="D69" s="13">
        <v>523287.5</v>
      </c>
      <c r="E69" s="13">
        <v>523073.42</v>
      </c>
      <c r="F69" s="26">
        <f t="shared" si="0"/>
        <v>99.95908941069679</v>
      </c>
      <c r="G69" s="26">
        <f t="shared" si="1"/>
        <v>-214.0800000000163</v>
      </c>
    </row>
    <row r="70" spans="1:7" ht="12.75" outlineLevel="2">
      <c r="A70" s="9" t="s">
        <v>3</v>
      </c>
      <c r="B70" s="12" t="s">
        <v>181</v>
      </c>
      <c r="C70" s="13">
        <v>1509150</v>
      </c>
      <c r="D70" s="13">
        <v>523287.5</v>
      </c>
      <c r="E70" s="13">
        <v>523073.42</v>
      </c>
      <c r="F70" s="26">
        <f t="shared" si="0"/>
        <v>99.95908941069679</v>
      </c>
      <c r="G70" s="26">
        <f t="shared" si="1"/>
        <v>-214.0800000000163</v>
      </c>
    </row>
    <row r="71" spans="1:7" ht="25.5" outlineLevel="3">
      <c r="A71" s="9" t="s">
        <v>4</v>
      </c>
      <c r="B71" s="12" t="s">
        <v>182</v>
      </c>
      <c r="C71" s="13">
        <v>301270</v>
      </c>
      <c r="D71" s="13">
        <v>97317.5</v>
      </c>
      <c r="E71" s="13">
        <v>92291.18</v>
      </c>
      <c r="F71" s="26">
        <f t="shared" si="0"/>
        <v>94.83513242736403</v>
      </c>
      <c r="G71" s="26">
        <f t="shared" si="1"/>
        <v>-5026.320000000007</v>
      </c>
    </row>
    <row r="72" spans="1:7" ht="12.75" outlineLevel="3">
      <c r="A72" s="9" t="s">
        <v>5</v>
      </c>
      <c r="B72" s="12" t="s">
        <v>183</v>
      </c>
      <c r="C72" s="13">
        <v>908090</v>
      </c>
      <c r="D72" s="13">
        <v>325022.5</v>
      </c>
      <c r="E72" s="13">
        <v>325495.9</v>
      </c>
      <c r="F72" s="26">
        <f t="shared" si="0"/>
        <v>100.14565145489928</v>
      </c>
      <c r="G72" s="26">
        <f t="shared" si="1"/>
        <v>473.4000000000233</v>
      </c>
    </row>
    <row r="73" spans="1:7" ht="12.75" outlineLevel="3">
      <c r="A73" s="9" t="s">
        <v>6</v>
      </c>
      <c r="B73" s="12" t="s">
        <v>184</v>
      </c>
      <c r="C73" s="13">
        <v>294730</v>
      </c>
      <c r="D73" s="13">
        <v>99682.5</v>
      </c>
      <c r="E73" s="13">
        <v>99553</v>
      </c>
      <c r="F73" s="26">
        <f t="shared" si="0"/>
        <v>99.87008752790109</v>
      </c>
      <c r="G73" s="26">
        <f t="shared" si="1"/>
        <v>-129.5</v>
      </c>
    </row>
    <row r="74" spans="1:7" ht="12.75" outlineLevel="5">
      <c r="A74" s="14" t="s">
        <v>7</v>
      </c>
      <c r="B74" s="17" t="s">
        <v>185</v>
      </c>
      <c r="C74" s="16">
        <v>294730</v>
      </c>
      <c r="D74" s="16">
        <v>99682.5</v>
      </c>
      <c r="E74" s="16">
        <v>99553</v>
      </c>
      <c r="F74" s="25">
        <f t="shared" si="0"/>
        <v>99.87008752790109</v>
      </c>
      <c r="G74" s="25">
        <f t="shared" si="1"/>
        <v>-129.5</v>
      </c>
    </row>
    <row r="75" spans="1:7" s="8" customFormat="1" ht="38.25" outlineLevel="3">
      <c r="A75" s="9" t="s">
        <v>8</v>
      </c>
      <c r="B75" s="12" t="s">
        <v>186</v>
      </c>
      <c r="C75" s="13">
        <v>5060</v>
      </c>
      <c r="D75" s="13">
        <v>1265</v>
      </c>
      <c r="E75" s="13">
        <v>5733.34</v>
      </c>
      <c r="F75" s="26">
        <f t="shared" si="0"/>
        <v>453.2284584980237</v>
      </c>
      <c r="G75" s="26">
        <f t="shared" si="1"/>
        <v>4468.34</v>
      </c>
    </row>
    <row r="76" spans="1:7" ht="25.5" outlineLevel="1">
      <c r="A76" s="9" t="s">
        <v>9</v>
      </c>
      <c r="B76" s="12" t="s">
        <v>187</v>
      </c>
      <c r="C76" s="13">
        <v>4985326.22</v>
      </c>
      <c r="D76" s="13">
        <v>2010935.45</v>
      </c>
      <c r="E76" s="13">
        <v>2009190.11</v>
      </c>
      <c r="F76" s="26">
        <f t="shared" si="0"/>
        <v>99.91320755720926</v>
      </c>
      <c r="G76" s="26">
        <f t="shared" si="1"/>
        <v>-1745.339999999851</v>
      </c>
    </row>
    <row r="77" spans="1:7" ht="12.75" outlineLevel="2">
      <c r="A77" s="9" t="s">
        <v>10</v>
      </c>
      <c r="B77" s="12" t="s">
        <v>188</v>
      </c>
      <c r="C77" s="13">
        <v>3759081.87</v>
      </c>
      <c r="D77" s="13">
        <v>1607374.37</v>
      </c>
      <c r="E77" s="13">
        <v>1606034.5</v>
      </c>
      <c r="F77" s="26">
        <f t="shared" si="0"/>
        <v>99.9166423189888</v>
      </c>
      <c r="G77" s="26">
        <f t="shared" si="1"/>
        <v>-1339.8700000001118</v>
      </c>
    </row>
    <row r="78" spans="1:7" ht="12.75" outlineLevel="3">
      <c r="A78" s="9" t="s">
        <v>11</v>
      </c>
      <c r="B78" s="12" t="s">
        <v>189</v>
      </c>
      <c r="C78" s="13">
        <v>3759081.87</v>
      </c>
      <c r="D78" s="13">
        <v>1607374.37</v>
      </c>
      <c r="E78" s="13">
        <v>1606034.5</v>
      </c>
      <c r="F78" s="26">
        <f aca="true" t="shared" si="2" ref="F78:F138">E78/D78*100</f>
        <v>99.9166423189888</v>
      </c>
      <c r="G78" s="26">
        <f aca="true" t="shared" si="3" ref="G78:G141">E78-D78</f>
        <v>-1339.8700000001118</v>
      </c>
    </row>
    <row r="79" spans="1:7" ht="25.5" outlineLevel="5">
      <c r="A79" s="14" t="s">
        <v>12</v>
      </c>
      <c r="B79" s="17" t="s">
        <v>190</v>
      </c>
      <c r="C79" s="16">
        <v>3759081.87</v>
      </c>
      <c r="D79" s="16">
        <v>1607374.37</v>
      </c>
      <c r="E79" s="16">
        <v>1606034.5</v>
      </c>
      <c r="F79" s="25">
        <f t="shared" si="2"/>
        <v>99.9166423189888</v>
      </c>
      <c r="G79" s="25">
        <f t="shared" si="3"/>
        <v>-1339.8700000001118</v>
      </c>
    </row>
    <row r="80" spans="1:7" ht="12.75" outlineLevel="2">
      <c r="A80" s="9" t="s">
        <v>13</v>
      </c>
      <c r="B80" s="12" t="s">
        <v>191</v>
      </c>
      <c r="C80" s="13">
        <v>1226244.35</v>
      </c>
      <c r="D80" s="13">
        <v>403561.08</v>
      </c>
      <c r="E80" s="13">
        <v>403155.61</v>
      </c>
      <c r="F80" s="26">
        <f t="shared" si="2"/>
        <v>99.89952698114494</v>
      </c>
      <c r="G80" s="26">
        <f t="shared" si="3"/>
        <v>-405.47000000003027</v>
      </c>
    </row>
    <row r="81" spans="1:7" ht="25.5" outlineLevel="3">
      <c r="A81" s="9" t="s">
        <v>14</v>
      </c>
      <c r="B81" s="12" t="s">
        <v>192</v>
      </c>
      <c r="C81" s="13">
        <v>481944.35</v>
      </c>
      <c r="D81" s="13">
        <v>71486.08</v>
      </c>
      <c r="E81" s="13">
        <v>71128.83</v>
      </c>
      <c r="F81" s="26">
        <f t="shared" si="2"/>
        <v>99.50025235682247</v>
      </c>
      <c r="G81" s="26">
        <f t="shared" si="3"/>
        <v>-357.25</v>
      </c>
    </row>
    <row r="82" spans="1:7" ht="38.25" outlineLevel="5">
      <c r="A82" s="14" t="s">
        <v>15</v>
      </c>
      <c r="B82" s="17" t="s">
        <v>193</v>
      </c>
      <c r="C82" s="16">
        <v>481944.35</v>
      </c>
      <c r="D82" s="16">
        <v>71486.08</v>
      </c>
      <c r="E82" s="16">
        <v>71128.83</v>
      </c>
      <c r="F82" s="25">
        <f t="shared" si="2"/>
        <v>99.50025235682247</v>
      </c>
      <c r="G82" s="25">
        <f t="shared" si="3"/>
        <v>-357.25</v>
      </c>
    </row>
    <row r="83" spans="1:7" ht="12.75" outlineLevel="3">
      <c r="A83" s="9" t="s">
        <v>16</v>
      </c>
      <c r="B83" s="12" t="s">
        <v>194</v>
      </c>
      <c r="C83" s="13">
        <v>744300</v>
      </c>
      <c r="D83" s="13">
        <v>332075</v>
      </c>
      <c r="E83" s="13">
        <v>332026.78</v>
      </c>
      <c r="F83" s="26">
        <f t="shared" si="2"/>
        <v>99.9854791839193</v>
      </c>
      <c r="G83" s="26">
        <f t="shared" si="3"/>
        <v>-48.21999999997206</v>
      </c>
    </row>
    <row r="84" spans="1:7" ht="25.5" outlineLevel="5">
      <c r="A84" s="14" t="s">
        <v>17</v>
      </c>
      <c r="B84" s="17" t="s">
        <v>195</v>
      </c>
      <c r="C84" s="16">
        <v>744300</v>
      </c>
      <c r="D84" s="16">
        <v>332075</v>
      </c>
      <c r="E84" s="16">
        <v>332026.78</v>
      </c>
      <c r="F84" s="25">
        <f t="shared" si="2"/>
        <v>99.9854791839193</v>
      </c>
      <c r="G84" s="25">
        <f t="shared" si="3"/>
        <v>-48.21999999997206</v>
      </c>
    </row>
    <row r="85" spans="1:7" ht="25.5" outlineLevel="1">
      <c r="A85" s="9" t="s">
        <v>18</v>
      </c>
      <c r="B85" s="12" t="s">
        <v>196</v>
      </c>
      <c r="C85" s="13">
        <v>60937909.2</v>
      </c>
      <c r="D85" s="13">
        <v>27391.7</v>
      </c>
      <c r="E85" s="13">
        <v>112091.78</v>
      </c>
      <c r="F85" s="26">
        <f t="shared" si="2"/>
        <v>409.21804780280155</v>
      </c>
      <c r="G85" s="26">
        <f t="shared" si="3"/>
        <v>84700.08</v>
      </c>
    </row>
    <row r="86" spans="1:7" ht="63.75" outlineLevel="2">
      <c r="A86" s="9" t="s">
        <v>19</v>
      </c>
      <c r="B86" s="18" t="s">
        <v>197</v>
      </c>
      <c r="C86" s="13">
        <v>59850517.5</v>
      </c>
      <c r="D86" s="13">
        <v>0</v>
      </c>
      <c r="E86" s="13">
        <v>0</v>
      </c>
      <c r="F86" s="25">
        <v>0</v>
      </c>
      <c r="G86" s="25">
        <f t="shared" si="3"/>
        <v>0</v>
      </c>
    </row>
    <row r="87" spans="1:7" ht="76.5" outlineLevel="3">
      <c r="A87" s="9" t="s">
        <v>20</v>
      </c>
      <c r="B87" s="18" t="s">
        <v>198</v>
      </c>
      <c r="C87" s="13">
        <v>59850517.5</v>
      </c>
      <c r="D87" s="13">
        <v>0</v>
      </c>
      <c r="E87" s="13">
        <v>0</v>
      </c>
      <c r="F87" s="25">
        <v>0</v>
      </c>
      <c r="G87" s="25">
        <f t="shared" si="3"/>
        <v>0</v>
      </c>
    </row>
    <row r="88" spans="1:7" ht="76.5" outlineLevel="5">
      <c r="A88" s="14" t="s">
        <v>21</v>
      </c>
      <c r="B88" s="15" t="s">
        <v>199</v>
      </c>
      <c r="C88" s="16">
        <v>59850517.5</v>
      </c>
      <c r="D88" s="16">
        <v>0</v>
      </c>
      <c r="E88" s="16">
        <v>0</v>
      </c>
      <c r="F88" s="25">
        <v>0</v>
      </c>
      <c r="G88" s="25">
        <f t="shared" si="3"/>
        <v>0</v>
      </c>
    </row>
    <row r="89" spans="1:7" ht="25.5" outlineLevel="2">
      <c r="A89" s="9" t="s">
        <v>22</v>
      </c>
      <c r="B89" s="12" t="s">
        <v>200</v>
      </c>
      <c r="C89" s="13">
        <v>619725.16</v>
      </c>
      <c r="D89" s="13">
        <v>4035.75</v>
      </c>
      <c r="E89" s="13">
        <v>4035.75</v>
      </c>
      <c r="F89" s="26">
        <f t="shared" si="2"/>
        <v>100</v>
      </c>
      <c r="G89" s="26">
        <f t="shared" si="3"/>
        <v>0</v>
      </c>
    </row>
    <row r="90" spans="1:7" ht="25.5" outlineLevel="3">
      <c r="A90" s="9" t="s">
        <v>23</v>
      </c>
      <c r="B90" s="12" t="s">
        <v>201</v>
      </c>
      <c r="C90" s="13">
        <v>19725.16</v>
      </c>
      <c r="D90" s="13">
        <v>2539.14</v>
      </c>
      <c r="E90" s="13">
        <v>2539.14</v>
      </c>
      <c r="F90" s="26">
        <f t="shared" si="2"/>
        <v>100</v>
      </c>
      <c r="G90" s="26">
        <f t="shared" si="3"/>
        <v>0</v>
      </c>
    </row>
    <row r="91" spans="1:7" ht="38.25" outlineLevel="5">
      <c r="A91" s="14" t="s">
        <v>24</v>
      </c>
      <c r="B91" s="17" t="s">
        <v>202</v>
      </c>
      <c r="C91" s="16">
        <v>19725.16</v>
      </c>
      <c r="D91" s="16">
        <v>2539.14</v>
      </c>
      <c r="E91" s="16">
        <v>2539.14</v>
      </c>
      <c r="F91" s="25">
        <f t="shared" si="2"/>
        <v>100</v>
      </c>
      <c r="G91" s="25">
        <f t="shared" si="3"/>
        <v>0</v>
      </c>
    </row>
    <row r="92" spans="1:7" ht="38.25" outlineLevel="3">
      <c r="A92" s="9" t="s">
        <v>25</v>
      </c>
      <c r="B92" s="12" t="s">
        <v>203</v>
      </c>
      <c r="C92" s="13">
        <v>600000</v>
      </c>
      <c r="D92" s="13">
        <v>1496.61</v>
      </c>
      <c r="E92" s="13">
        <v>1496.61</v>
      </c>
      <c r="F92" s="26">
        <v>0</v>
      </c>
      <c r="G92" s="26">
        <f t="shared" si="3"/>
        <v>0</v>
      </c>
    </row>
    <row r="93" spans="1:7" ht="51" outlineLevel="5">
      <c r="A93" s="14" t="s">
        <v>26</v>
      </c>
      <c r="B93" s="17" t="s">
        <v>204</v>
      </c>
      <c r="C93" s="16">
        <v>600000</v>
      </c>
      <c r="D93" s="16">
        <v>1496.61</v>
      </c>
      <c r="E93" s="16">
        <v>1496.61</v>
      </c>
      <c r="F93" s="25">
        <v>0</v>
      </c>
      <c r="G93" s="25">
        <f t="shared" si="3"/>
        <v>0</v>
      </c>
    </row>
    <row r="94" spans="1:7" ht="63.75" outlineLevel="2">
      <c r="A94" s="9" t="s">
        <v>27</v>
      </c>
      <c r="B94" s="12" t="s">
        <v>205</v>
      </c>
      <c r="C94" s="13">
        <v>467666.54</v>
      </c>
      <c r="D94" s="13">
        <v>23355.95</v>
      </c>
      <c r="E94" s="13">
        <v>108056.03</v>
      </c>
      <c r="F94" s="26">
        <f t="shared" si="2"/>
        <v>462.6488325244745</v>
      </c>
      <c r="G94" s="26">
        <f t="shared" si="3"/>
        <v>84700.08</v>
      </c>
    </row>
    <row r="95" spans="1:7" ht="51" outlineLevel="3">
      <c r="A95" s="9" t="s">
        <v>28</v>
      </c>
      <c r="B95" s="12" t="s">
        <v>206</v>
      </c>
      <c r="C95" s="13">
        <v>467666.54</v>
      </c>
      <c r="D95" s="13">
        <v>23355.95</v>
      </c>
      <c r="E95" s="13">
        <v>108056.03</v>
      </c>
      <c r="F95" s="26">
        <f t="shared" si="2"/>
        <v>462.6488325244745</v>
      </c>
      <c r="G95" s="26">
        <f t="shared" si="3"/>
        <v>84700.08</v>
      </c>
    </row>
    <row r="96" spans="1:7" ht="63.75" outlineLevel="5">
      <c r="A96" s="14" t="s">
        <v>29</v>
      </c>
      <c r="B96" s="15" t="s">
        <v>207</v>
      </c>
      <c r="C96" s="16">
        <v>467666.54</v>
      </c>
      <c r="D96" s="16">
        <v>23355.95</v>
      </c>
      <c r="E96" s="16">
        <v>108056.03</v>
      </c>
      <c r="F96" s="25">
        <f t="shared" si="2"/>
        <v>462.6488325244745</v>
      </c>
      <c r="G96" s="25">
        <f t="shared" si="3"/>
        <v>84700.08</v>
      </c>
    </row>
    <row r="97" spans="1:7" ht="12.75" outlineLevel="1">
      <c r="A97" s="9" t="s">
        <v>30</v>
      </c>
      <c r="B97" s="12" t="s">
        <v>208</v>
      </c>
      <c r="C97" s="13">
        <v>1313728.9</v>
      </c>
      <c r="D97" s="13">
        <v>328432.18</v>
      </c>
      <c r="E97" s="13">
        <v>328280.18</v>
      </c>
      <c r="F97" s="26">
        <f t="shared" si="2"/>
        <v>99.953719516766</v>
      </c>
      <c r="G97" s="26">
        <f t="shared" si="3"/>
        <v>-152</v>
      </c>
    </row>
    <row r="98" spans="1:7" ht="25.5" outlineLevel="2">
      <c r="A98" s="9" t="s">
        <v>31</v>
      </c>
      <c r="B98" s="12" t="s">
        <v>209</v>
      </c>
      <c r="C98" s="13">
        <v>1313728.9</v>
      </c>
      <c r="D98" s="13">
        <v>328432.18</v>
      </c>
      <c r="E98" s="13">
        <v>101906.64</v>
      </c>
      <c r="F98" s="26">
        <f t="shared" si="2"/>
        <v>31.02821410496377</v>
      </c>
      <c r="G98" s="26">
        <f t="shared" si="3"/>
        <v>-226525.53999999998</v>
      </c>
    </row>
    <row r="99" spans="1:7" ht="51" outlineLevel="3">
      <c r="A99" s="9" t="s">
        <v>32</v>
      </c>
      <c r="B99" s="12" t="s">
        <v>210</v>
      </c>
      <c r="C99" s="13">
        <v>86743.1</v>
      </c>
      <c r="D99" s="13">
        <v>21685.76</v>
      </c>
      <c r="E99" s="13">
        <v>2802.32</v>
      </c>
      <c r="F99" s="26">
        <f t="shared" si="2"/>
        <v>12.92239700153465</v>
      </c>
      <c r="G99" s="26">
        <f t="shared" si="3"/>
        <v>-18883.44</v>
      </c>
    </row>
    <row r="100" spans="1:7" ht="63.75" outlineLevel="4">
      <c r="A100" s="9" t="s">
        <v>33</v>
      </c>
      <c r="B100" s="18" t="s">
        <v>211</v>
      </c>
      <c r="C100" s="13">
        <v>86743.1</v>
      </c>
      <c r="D100" s="13">
        <v>21685.76</v>
      </c>
      <c r="E100" s="13">
        <v>2802.32</v>
      </c>
      <c r="F100" s="26">
        <f t="shared" si="2"/>
        <v>12.92239700153465</v>
      </c>
      <c r="G100" s="26">
        <f t="shared" si="3"/>
        <v>-18883.44</v>
      </c>
    </row>
    <row r="101" spans="1:7" ht="63.75" outlineLevel="3">
      <c r="A101" s="9" t="s">
        <v>34</v>
      </c>
      <c r="B101" s="12" t="s">
        <v>212</v>
      </c>
      <c r="C101" s="13">
        <v>186533.3</v>
      </c>
      <c r="D101" s="13">
        <v>46633.31</v>
      </c>
      <c r="E101" s="13">
        <v>23360.46</v>
      </c>
      <c r="F101" s="26">
        <f t="shared" si="2"/>
        <v>50.09393500053931</v>
      </c>
      <c r="G101" s="26">
        <f t="shared" si="3"/>
        <v>-23272.85</v>
      </c>
    </row>
    <row r="102" spans="1:7" ht="76.5" outlineLevel="4">
      <c r="A102" s="9" t="s">
        <v>35</v>
      </c>
      <c r="B102" s="18" t="s">
        <v>213</v>
      </c>
      <c r="C102" s="13">
        <v>186533.3</v>
      </c>
      <c r="D102" s="13">
        <v>46633.31</v>
      </c>
      <c r="E102" s="13">
        <v>23360.46</v>
      </c>
      <c r="F102" s="26">
        <f t="shared" si="2"/>
        <v>50.09393500053931</v>
      </c>
      <c r="G102" s="26">
        <f t="shared" si="3"/>
        <v>-23272.85</v>
      </c>
    </row>
    <row r="103" spans="1:7" ht="51" outlineLevel="3">
      <c r="A103" s="9" t="s">
        <v>36</v>
      </c>
      <c r="B103" s="12" t="s">
        <v>214</v>
      </c>
      <c r="C103" s="13">
        <v>53584.2</v>
      </c>
      <c r="D103" s="13">
        <v>13396.05</v>
      </c>
      <c r="E103" s="13">
        <v>8282.02</v>
      </c>
      <c r="F103" s="26">
        <f t="shared" si="2"/>
        <v>61.82434374311831</v>
      </c>
      <c r="G103" s="26">
        <f t="shared" si="3"/>
        <v>-5114.029999999999</v>
      </c>
    </row>
    <row r="104" spans="1:7" ht="63.75" outlineLevel="4">
      <c r="A104" s="9" t="s">
        <v>37</v>
      </c>
      <c r="B104" s="18" t="s">
        <v>215</v>
      </c>
      <c r="C104" s="13">
        <v>53584.2</v>
      </c>
      <c r="D104" s="13">
        <v>13396.05</v>
      </c>
      <c r="E104" s="13">
        <v>8282.02</v>
      </c>
      <c r="F104" s="26">
        <f t="shared" si="2"/>
        <v>61.82434374311831</v>
      </c>
      <c r="G104" s="26">
        <f t="shared" si="3"/>
        <v>-5114.029999999999</v>
      </c>
    </row>
    <row r="105" spans="1:7" ht="63.75" outlineLevel="3">
      <c r="A105" s="9" t="s">
        <v>38</v>
      </c>
      <c r="B105" s="12" t="s">
        <v>216</v>
      </c>
      <c r="C105" s="13">
        <v>30800</v>
      </c>
      <c r="D105" s="13">
        <v>7700</v>
      </c>
      <c r="E105" s="13">
        <v>4000</v>
      </c>
      <c r="F105" s="26">
        <f t="shared" si="2"/>
        <v>51.94805194805194</v>
      </c>
      <c r="G105" s="26">
        <f t="shared" si="3"/>
        <v>-3700</v>
      </c>
    </row>
    <row r="106" spans="1:7" ht="76.5" outlineLevel="4">
      <c r="A106" s="9" t="s">
        <v>39</v>
      </c>
      <c r="B106" s="18" t="s">
        <v>217</v>
      </c>
      <c r="C106" s="13">
        <v>30800</v>
      </c>
      <c r="D106" s="13">
        <v>7700</v>
      </c>
      <c r="E106" s="13">
        <v>4000</v>
      </c>
      <c r="F106" s="26">
        <f t="shared" si="2"/>
        <v>51.94805194805194</v>
      </c>
      <c r="G106" s="26">
        <f t="shared" si="3"/>
        <v>-3700</v>
      </c>
    </row>
    <row r="107" spans="1:7" ht="51" outlineLevel="3">
      <c r="A107" s="9" t="s">
        <v>40</v>
      </c>
      <c r="B107" s="12" t="s">
        <v>218</v>
      </c>
      <c r="C107" s="13">
        <v>75100</v>
      </c>
      <c r="D107" s="13">
        <v>18775</v>
      </c>
      <c r="E107" s="13">
        <v>0</v>
      </c>
      <c r="F107" s="26">
        <f t="shared" si="2"/>
        <v>0</v>
      </c>
      <c r="G107" s="26">
        <f t="shared" si="3"/>
        <v>-18775</v>
      </c>
    </row>
    <row r="108" spans="1:7" ht="63.75" outlineLevel="5">
      <c r="A108" s="14" t="s">
        <v>41</v>
      </c>
      <c r="B108" s="15" t="s">
        <v>219</v>
      </c>
      <c r="C108" s="16">
        <v>75100</v>
      </c>
      <c r="D108" s="16">
        <v>18775</v>
      </c>
      <c r="E108" s="16">
        <v>0</v>
      </c>
      <c r="F108" s="25">
        <f t="shared" si="2"/>
        <v>0</v>
      </c>
      <c r="G108" s="25">
        <f t="shared" si="3"/>
        <v>-18775</v>
      </c>
    </row>
    <row r="109" spans="1:7" ht="63.75" outlineLevel="3">
      <c r="A109" s="9" t="s">
        <v>42</v>
      </c>
      <c r="B109" s="12" t="s">
        <v>220</v>
      </c>
      <c r="C109" s="13">
        <v>139600</v>
      </c>
      <c r="D109" s="13">
        <v>34900</v>
      </c>
      <c r="E109" s="13">
        <v>0</v>
      </c>
      <c r="F109" s="26">
        <f t="shared" si="2"/>
        <v>0</v>
      </c>
      <c r="G109" s="26">
        <f t="shared" si="3"/>
        <v>-34900</v>
      </c>
    </row>
    <row r="110" spans="1:7" ht="76.5" outlineLevel="5">
      <c r="A110" s="14" t="s">
        <v>43</v>
      </c>
      <c r="B110" s="15" t="s">
        <v>221</v>
      </c>
      <c r="C110" s="16">
        <v>139600</v>
      </c>
      <c r="D110" s="16">
        <v>34900</v>
      </c>
      <c r="E110" s="16">
        <v>0</v>
      </c>
      <c r="F110" s="25">
        <f t="shared" si="2"/>
        <v>0</v>
      </c>
      <c r="G110" s="25">
        <f t="shared" si="3"/>
        <v>-34900</v>
      </c>
    </row>
    <row r="111" spans="1:7" ht="76.5" outlineLevel="3">
      <c r="A111" s="9" t="s">
        <v>44</v>
      </c>
      <c r="B111" s="18" t="s">
        <v>222</v>
      </c>
      <c r="C111" s="13">
        <v>3800</v>
      </c>
      <c r="D111" s="13">
        <v>950</v>
      </c>
      <c r="E111" s="13">
        <v>0</v>
      </c>
      <c r="F111" s="26">
        <f t="shared" si="2"/>
        <v>0</v>
      </c>
      <c r="G111" s="26">
        <f t="shared" si="3"/>
        <v>-950</v>
      </c>
    </row>
    <row r="112" spans="1:7" ht="114.75" outlineLevel="5">
      <c r="A112" s="14" t="s">
        <v>45</v>
      </c>
      <c r="B112" s="15" t="s">
        <v>223</v>
      </c>
      <c r="C112" s="16">
        <v>3800</v>
      </c>
      <c r="D112" s="16">
        <v>950</v>
      </c>
      <c r="E112" s="16">
        <v>0</v>
      </c>
      <c r="F112" s="25">
        <f t="shared" si="2"/>
        <v>0</v>
      </c>
      <c r="G112" s="25">
        <f t="shared" si="3"/>
        <v>-950</v>
      </c>
    </row>
    <row r="113" spans="1:7" ht="51" outlineLevel="3">
      <c r="A113" s="9" t="s">
        <v>46</v>
      </c>
      <c r="B113" s="12" t="s">
        <v>224</v>
      </c>
      <c r="C113" s="13">
        <v>4000</v>
      </c>
      <c r="D113" s="13">
        <v>1000</v>
      </c>
      <c r="E113" s="13">
        <v>804.9</v>
      </c>
      <c r="F113" s="26">
        <f t="shared" si="2"/>
        <v>80.49</v>
      </c>
      <c r="G113" s="26">
        <f t="shared" si="3"/>
        <v>-195.10000000000002</v>
      </c>
    </row>
    <row r="114" spans="1:7" ht="63.75" outlineLevel="5">
      <c r="A114" s="14" t="s">
        <v>47</v>
      </c>
      <c r="B114" s="15" t="s">
        <v>225</v>
      </c>
      <c r="C114" s="16">
        <v>4000</v>
      </c>
      <c r="D114" s="16">
        <v>1000</v>
      </c>
      <c r="E114" s="16">
        <v>804.9</v>
      </c>
      <c r="F114" s="25">
        <f t="shared" si="2"/>
        <v>80.49</v>
      </c>
      <c r="G114" s="25">
        <f t="shared" si="3"/>
        <v>-195.10000000000002</v>
      </c>
    </row>
    <row r="115" spans="1:7" ht="51" outlineLevel="3">
      <c r="A115" s="9" t="s">
        <v>48</v>
      </c>
      <c r="B115" s="12" t="s">
        <v>226</v>
      </c>
      <c r="C115" s="13">
        <v>129783.35</v>
      </c>
      <c r="D115" s="13">
        <v>32445.83</v>
      </c>
      <c r="E115" s="13">
        <v>8500.07</v>
      </c>
      <c r="F115" s="26">
        <f t="shared" si="2"/>
        <v>26.19772710391443</v>
      </c>
      <c r="G115" s="26">
        <f t="shared" si="3"/>
        <v>-23945.760000000002</v>
      </c>
    </row>
    <row r="116" spans="1:7" s="7" customFormat="1" ht="63.75" outlineLevel="4">
      <c r="A116" s="14" t="s">
        <v>49</v>
      </c>
      <c r="B116" s="15" t="s">
        <v>227</v>
      </c>
      <c r="C116" s="16">
        <v>129783.35</v>
      </c>
      <c r="D116" s="16">
        <v>32445.83</v>
      </c>
      <c r="E116" s="16">
        <v>8500.07</v>
      </c>
      <c r="F116" s="25">
        <f t="shared" si="2"/>
        <v>26.19772710391443</v>
      </c>
      <c r="G116" s="25">
        <f t="shared" si="3"/>
        <v>-23945.760000000002</v>
      </c>
    </row>
    <row r="117" spans="1:7" ht="51" outlineLevel="3">
      <c r="A117" s="9" t="s">
        <v>50</v>
      </c>
      <c r="B117" s="12" t="s">
        <v>228</v>
      </c>
      <c r="C117" s="13">
        <v>603784.95</v>
      </c>
      <c r="D117" s="13">
        <v>150946.23</v>
      </c>
      <c r="E117" s="13">
        <v>54156.87</v>
      </c>
      <c r="F117" s="26">
        <f t="shared" si="2"/>
        <v>35.87825280565139</v>
      </c>
      <c r="G117" s="26">
        <f t="shared" si="3"/>
        <v>-96789.36000000002</v>
      </c>
    </row>
    <row r="118" spans="1:7" s="7" customFormat="1" ht="76.5" outlineLevel="4">
      <c r="A118" s="14" t="s">
        <v>51</v>
      </c>
      <c r="B118" s="15" t="s">
        <v>229</v>
      </c>
      <c r="C118" s="16">
        <v>603784.95</v>
      </c>
      <c r="D118" s="16">
        <v>150946.23</v>
      </c>
      <c r="E118" s="16">
        <v>54156.87</v>
      </c>
      <c r="F118" s="25">
        <f t="shared" si="2"/>
        <v>35.87825280565139</v>
      </c>
      <c r="G118" s="25">
        <f t="shared" si="3"/>
        <v>-96789.36000000002</v>
      </c>
    </row>
    <row r="119" spans="1:7" ht="102" outlineLevel="2">
      <c r="A119" s="9" t="s">
        <v>52</v>
      </c>
      <c r="B119" s="18" t="s">
        <v>230</v>
      </c>
      <c r="C119" s="13">
        <v>0</v>
      </c>
      <c r="D119" s="13">
        <v>0</v>
      </c>
      <c r="E119" s="13">
        <v>2396.8</v>
      </c>
      <c r="F119" s="26">
        <v>0</v>
      </c>
      <c r="G119" s="26">
        <f t="shared" si="3"/>
        <v>2396.8</v>
      </c>
    </row>
    <row r="120" spans="1:7" ht="51" outlineLevel="3">
      <c r="A120" s="9" t="s">
        <v>53</v>
      </c>
      <c r="B120" s="12" t="s">
        <v>231</v>
      </c>
      <c r="C120" s="13">
        <v>0</v>
      </c>
      <c r="D120" s="13">
        <v>0</v>
      </c>
      <c r="E120" s="13">
        <v>2396.8</v>
      </c>
      <c r="F120" s="26">
        <v>0</v>
      </c>
      <c r="G120" s="26">
        <f t="shared" si="3"/>
        <v>2396.8</v>
      </c>
    </row>
    <row r="121" spans="1:7" ht="63.75" outlineLevel="5">
      <c r="A121" s="14" t="s">
        <v>54</v>
      </c>
      <c r="B121" s="17" t="s">
        <v>232</v>
      </c>
      <c r="C121" s="16">
        <v>0</v>
      </c>
      <c r="D121" s="16">
        <v>0</v>
      </c>
      <c r="E121" s="16">
        <v>2396.8</v>
      </c>
      <c r="F121" s="25">
        <v>0</v>
      </c>
      <c r="G121" s="25">
        <f t="shared" si="3"/>
        <v>2396.8</v>
      </c>
    </row>
    <row r="122" spans="1:7" ht="12.75" outlineLevel="2">
      <c r="A122" s="9" t="s">
        <v>55</v>
      </c>
      <c r="B122" s="12" t="s">
        <v>233</v>
      </c>
      <c r="C122" s="13">
        <v>0</v>
      </c>
      <c r="D122" s="13">
        <v>0</v>
      </c>
      <c r="E122" s="13">
        <v>223976.74</v>
      </c>
      <c r="F122" s="26">
        <v>0</v>
      </c>
      <c r="G122" s="26">
        <f t="shared" si="3"/>
        <v>223976.74</v>
      </c>
    </row>
    <row r="123" spans="1:7" s="7" customFormat="1" ht="140.25" outlineLevel="3">
      <c r="A123" s="14" t="s">
        <v>56</v>
      </c>
      <c r="B123" s="15" t="s">
        <v>234</v>
      </c>
      <c r="C123" s="16">
        <v>0</v>
      </c>
      <c r="D123" s="16">
        <v>0</v>
      </c>
      <c r="E123" s="16">
        <v>187355.38</v>
      </c>
      <c r="F123" s="25">
        <v>0</v>
      </c>
      <c r="G123" s="25">
        <f t="shared" si="3"/>
        <v>187355.38</v>
      </c>
    </row>
    <row r="124" spans="1:7" ht="25.5" outlineLevel="3">
      <c r="A124" s="9" t="s">
        <v>57</v>
      </c>
      <c r="B124" s="12" t="s">
        <v>235</v>
      </c>
      <c r="C124" s="13">
        <v>0</v>
      </c>
      <c r="D124" s="13">
        <v>0</v>
      </c>
      <c r="E124" s="13">
        <v>36621.36</v>
      </c>
      <c r="F124" s="26">
        <v>0</v>
      </c>
      <c r="G124" s="26">
        <f t="shared" si="3"/>
        <v>36621.36</v>
      </c>
    </row>
    <row r="125" spans="1:7" ht="38.25" outlineLevel="5">
      <c r="A125" s="14" t="s">
        <v>58</v>
      </c>
      <c r="B125" s="17" t="s">
        <v>236</v>
      </c>
      <c r="C125" s="16">
        <v>0</v>
      </c>
      <c r="D125" s="16">
        <v>0</v>
      </c>
      <c r="E125" s="16">
        <v>36621.36</v>
      </c>
      <c r="F125" s="25">
        <v>0</v>
      </c>
      <c r="G125" s="25">
        <f t="shared" si="3"/>
        <v>36621.36</v>
      </c>
    </row>
    <row r="126" spans="1:7" ht="12.75" outlineLevel="1">
      <c r="A126" s="9" t="s">
        <v>59</v>
      </c>
      <c r="B126" s="12" t="s">
        <v>237</v>
      </c>
      <c r="C126" s="13">
        <v>747376.34</v>
      </c>
      <c r="D126" s="13">
        <v>747376.34</v>
      </c>
      <c r="E126" s="13">
        <v>747376.34</v>
      </c>
      <c r="F126" s="26">
        <f t="shared" si="2"/>
        <v>100</v>
      </c>
      <c r="G126" s="26">
        <f t="shared" si="3"/>
        <v>0</v>
      </c>
    </row>
    <row r="127" spans="1:7" ht="12.75" outlineLevel="2">
      <c r="A127" s="9" t="s">
        <v>60</v>
      </c>
      <c r="B127" s="12" t="s">
        <v>238</v>
      </c>
      <c r="C127" s="13">
        <v>747376.34</v>
      </c>
      <c r="D127" s="13">
        <v>747376.34</v>
      </c>
      <c r="E127" s="13">
        <v>747376.34</v>
      </c>
      <c r="F127" s="26">
        <f t="shared" si="2"/>
        <v>100</v>
      </c>
      <c r="G127" s="26">
        <f t="shared" si="3"/>
        <v>0</v>
      </c>
    </row>
    <row r="128" spans="1:7" s="7" customFormat="1" ht="25.5" outlineLevel="3">
      <c r="A128" s="14" t="s">
        <v>61</v>
      </c>
      <c r="B128" s="17" t="s">
        <v>239</v>
      </c>
      <c r="C128" s="16">
        <v>747376.34</v>
      </c>
      <c r="D128" s="28">
        <v>747376.34</v>
      </c>
      <c r="E128" s="16">
        <v>747376.34</v>
      </c>
      <c r="F128" s="25">
        <f t="shared" si="2"/>
        <v>100</v>
      </c>
      <c r="G128" s="25">
        <f t="shared" si="3"/>
        <v>0</v>
      </c>
    </row>
    <row r="129" spans="1:7" ht="12.75">
      <c r="A129" s="9" t="s">
        <v>62</v>
      </c>
      <c r="B129" s="12" t="s">
        <v>240</v>
      </c>
      <c r="C129" s="13">
        <v>1068893990.31</v>
      </c>
      <c r="D129" s="29">
        <v>165337472.28</v>
      </c>
      <c r="E129" s="13">
        <v>169787972.62</v>
      </c>
      <c r="F129" s="26">
        <f t="shared" si="2"/>
        <v>102.69176749748723</v>
      </c>
      <c r="G129" s="26">
        <f t="shared" si="3"/>
        <v>4450500.340000004</v>
      </c>
    </row>
    <row r="130" spans="1:7" ht="25.5" outlineLevel="1">
      <c r="A130" s="9" t="s">
        <v>63</v>
      </c>
      <c r="B130" s="12" t="s">
        <v>241</v>
      </c>
      <c r="C130" s="13">
        <v>1062230547.21</v>
      </c>
      <c r="D130" s="29">
        <v>163674029.18</v>
      </c>
      <c r="E130" s="13">
        <v>161973420.83</v>
      </c>
      <c r="F130" s="26">
        <f t="shared" si="2"/>
        <v>98.96097850189186</v>
      </c>
      <c r="G130" s="26">
        <f t="shared" si="3"/>
        <v>-1700608.349999994</v>
      </c>
    </row>
    <row r="131" spans="1:7" ht="12.75" outlineLevel="2">
      <c r="A131" s="9" t="s">
        <v>64</v>
      </c>
      <c r="B131" s="12" t="s">
        <v>242</v>
      </c>
      <c r="C131" s="13">
        <v>307224700</v>
      </c>
      <c r="D131" s="29">
        <v>77858300</v>
      </c>
      <c r="E131" s="13">
        <v>77858300</v>
      </c>
      <c r="F131" s="26">
        <f t="shared" si="2"/>
        <v>100</v>
      </c>
      <c r="G131" s="26">
        <f t="shared" si="3"/>
        <v>0</v>
      </c>
    </row>
    <row r="132" spans="1:7" ht="12.75" outlineLevel="3">
      <c r="A132" s="9" t="s">
        <v>65</v>
      </c>
      <c r="B132" s="12" t="s">
        <v>243</v>
      </c>
      <c r="C132" s="13">
        <v>301797700</v>
      </c>
      <c r="D132" s="29">
        <v>72431300</v>
      </c>
      <c r="E132" s="13">
        <v>72431300</v>
      </c>
      <c r="F132" s="26">
        <f t="shared" si="2"/>
        <v>100</v>
      </c>
      <c r="G132" s="26">
        <f t="shared" si="3"/>
        <v>0</v>
      </c>
    </row>
    <row r="133" spans="1:7" ht="38.25" outlineLevel="5">
      <c r="A133" s="14" t="s">
        <v>66</v>
      </c>
      <c r="B133" s="17" t="s">
        <v>244</v>
      </c>
      <c r="C133" s="16">
        <v>301797700</v>
      </c>
      <c r="D133" s="28">
        <v>72431300</v>
      </c>
      <c r="E133" s="16">
        <v>72431300</v>
      </c>
      <c r="F133" s="25">
        <f t="shared" si="2"/>
        <v>100</v>
      </c>
      <c r="G133" s="25">
        <f t="shared" si="3"/>
        <v>0</v>
      </c>
    </row>
    <row r="134" spans="1:7" ht="25.5" outlineLevel="3">
      <c r="A134" s="9" t="s">
        <v>67</v>
      </c>
      <c r="B134" s="12" t="s">
        <v>245</v>
      </c>
      <c r="C134" s="13">
        <v>525400</v>
      </c>
      <c r="D134" s="13">
        <v>525400</v>
      </c>
      <c r="E134" s="13">
        <v>525400</v>
      </c>
      <c r="F134" s="26">
        <f t="shared" si="2"/>
        <v>100</v>
      </c>
      <c r="G134" s="26">
        <f t="shared" si="3"/>
        <v>0</v>
      </c>
    </row>
    <row r="135" spans="1:7" ht="25.5" outlineLevel="5">
      <c r="A135" s="14" t="s">
        <v>68</v>
      </c>
      <c r="B135" s="17" t="s">
        <v>246</v>
      </c>
      <c r="C135" s="16">
        <v>525400</v>
      </c>
      <c r="D135" s="16">
        <v>525400</v>
      </c>
      <c r="E135" s="16">
        <v>525400</v>
      </c>
      <c r="F135" s="25">
        <f t="shared" si="2"/>
        <v>100</v>
      </c>
      <c r="G135" s="25">
        <f t="shared" si="3"/>
        <v>0</v>
      </c>
    </row>
    <row r="136" spans="1:7" ht="12.75" outlineLevel="3">
      <c r="A136" s="9" t="s">
        <v>69</v>
      </c>
      <c r="B136" s="12" t="s">
        <v>247</v>
      </c>
      <c r="C136" s="13">
        <v>4901600</v>
      </c>
      <c r="D136" s="13">
        <v>4901600</v>
      </c>
      <c r="E136" s="13">
        <v>4901600</v>
      </c>
      <c r="F136" s="26">
        <f t="shared" si="2"/>
        <v>100</v>
      </c>
      <c r="G136" s="26">
        <f t="shared" si="3"/>
        <v>0</v>
      </c>
    </row>
    <row r="137" spans="1:7" ht="12.75" outlineLevel="5">
      <c r="A137" s="14" t="s">
        <v>70</v>
      </c>
      <c r="B137" s="17" t="s">
        <v>248</v>
      </c>
      <c r="C137" s="16">
        <v>4901600</v>
      </c>
      <c r="D137" s="16">
        <v>4901600</v>
      </c>
      <c r="E137" s="16">
        <v>4901600</v>
      </c>
      <c r="F137" s="25">
        <f t="shared" si="2"/>
        <v>100</v>
      </c>
      <c r="G137" s="25">
        <f t="shared" si="3"/>
        <v>0</v>
      </c>
    </row>
    <row r="138" spans="1:7" ht="25.5" outlineLevel="2">
      <c r="A138" s="9" t="s">
        <v>71</v>
      </c>
      <c r="B138" s="12" t="s">
        <v>249</v>
      </c>
      <c r="C138" s="13">
        <v>412952771.72</v>
      </c>
      <c r="D138" s="13">
        <v>2178962.14</v>
      </c>
      <c r="E138" s="13">
        <v>2178962.14</v>
      </c>
      <c r="F138" s="26">
        <f t="shared" si="2"/>
        <v>100</v>
      </c>
      <c r="G138" s="26">
        <f t="shared" si="3"/>
        <v>0</v>
      </c>
    </row>
    <row r="139" spans="1:7" ht="25.5" outlineLevel="3">
      <c r="A139" s="9" t="s">
        <v>72</v>
      </c>
      <c r="B139" s="12" t="s">
        <v>250</v>
      </c>
      <c r="C139" s="13">
        <v>253816080</v>
      </c>
      <c r="D139" s="13">
        <v>0</v>
      </c>
      <c r="E139" s="13">
        <v>0</v>
      </c>
      <c r="F139" s="25">
        <v>0</v>
      </c>
      <c r="G139" s="25">
        <f t="shared" si="3"/>
        <v>0</v>
      </c>
    </row>
    <row r="140" spans="1:7" ht="38.25" outlineLevel="5">
      <c r="A140" s="14" t="s">
        <v>73</v>
      </c>
      <c r="B140" s="17" t="s">
        <v>251</v>
      </c>
      <c r="C140" s="16">
        <v>253816080</v>
      </c>
      <c r="D140" s="16">
        <v>0</v>
      </c>
      <c r="E140" s="16">
        <v>0</v>
      </c>
      <c r="F140" s="25">
        <v>0</v>
      </c>
      <c r="G140" s="25">
        <f t="shared" si="3"/>
        <v>0</v>
      </c>
    </row>
    <row r="141" spans="1:7" ht="12.75" outlineLevel="3">
      <c r="A141" s="9" t="s">
        <v>74</v>
      </c>
      <c r="B141" s="12" t="s">
        <v>252</v>
      </c>
      <c r="C141" s="13">
        <v>1052631.58</v>
      </c>
      <c r="D141" s="13">
        <v>0</v>
      </c>
      <c r="E141" s="13">
        <v>0</v>
      </c>
      <c r="F141" s="26">
        <v>0</v>
      </c>
      <c r="G141" s="26">
        <f t="shared" si="3"/>
        <v>0</v>
      </c>
    </row>
    <row r="142" spans="1:7" ht="25.5" outlineLevel="5">
      <c r="A142" s="14" t="s">
        <v>75</v>
      </c>
      <c r="B142" s="17" t="s">
        <v>253</v>
      </c>
      <c r="C142" s="16">
        <v>1052631.58</v>
      </c>
      <c r="D142" s="16">
        <v>0</v>
      </c>
      <c r="E142" s="16">
        <v>0</v>
      </c>
      <c r="F142" s="25">
        <v>0</v>
      </c>
      <c r="G142" s="25">
        <f aca="true" t="shared" si="4" ref="G142:G190">E142-D142</f>
        <v>0</v>
      </c>
    </row>
    <row r="143" spans="1:7" ht="38.25" outlineLevel="3">
      <c r="A143" s="9" t="s">
        <v>76</v>
      </c>
      <c r="B143" s="12" t="s">
        <v>254</v>
      </c>
      <c r="C143" s="13">
        <v>2428132.5</v>
      </c>
      <c r="D143" s="13">
        <v>0</v>
      </c>
      <c r="E143" s="13">
        <v>0</v>
      </c>
      <c r="F143" s="26">
        <v>0</v>
      </c>
      <c r="G143" s="26">
        <f t="shared" si="4"/>
        <v>0</v>
      </c>
    </row>
    <row r="144" spans="1:7" ht="51" outlineLevel="5">
      <c r="A144" s="14" t="s">
        <v>77</v>
      </c>
      <c r="B144" s="17" t="s">
        <v>255</v>
      </c>
      <c r="C144" s="16">
        <v>2428132.5</v>
      </c>
      <c r="D144" s="16">
        <v>0</v>
      </c>
      <c r="E144" s="16">
        <v>0</v>
      </c>
      <c r="F144" s="25">
        <v>0</v>
      </c>
      <c r="G144" s="25">
        <f t="shared" si="4"/>
        <v>0</v>
      </c>
    </row>
    <row r="145" spans="1:7" ht="25.5" outlineLevel="3">
      <c r="A145" s="9" t="s">
        <v>78</v>
      </c>
      <c r="B145" s="12" t="s">
        <v>256</v>
      </c>
      <c r="C145" s="13">
        <v>555124</v>
      </c>
      <c r="D145" s="13">
        <v>0</v>
      </c>
      <c r="E145" s="13">
        <v>0</v>
      </c>
      <c r="F145" s="26">
        <v>0</v>
      </c>
      <c r="G145" s="26">
        <f t="shared" si="4"/>
        <v>0</v>
      </c>
    </row>
    <row r="146" spans="1:7" ht="25.5" outlineLevel="5">
      <c r="A146" s="14" t="s">
        <v>79</v>
      </c>
      <c r="B146" s="17" t="s">
        <v>257</v>
      </c>
      <c r="C146" s="16">
        <v>555124</v>
      </c>
      <c r="D146" s="16">
        <v>0</v>
      </c>
      <c r="E146" s="16">
        <v>0</v>
      </c>
      <c r="F146" s="25">
        <v>0</v>
      </c>
      <c r="G146" s="25">
        <f t="shared" si="4"/>
        <v>0</v>
      </c>
    </row>
    <row r="147" spans="1:7" ht="25.5" outlineLevel="3">
      <c r="A147" s="9" t="s">
        <v>80</v>
      </c>
      <c r="B147" s="12" t="s">
        <v>258</v>
      </c>
      <c r="C147" s="13">
        <v>12149257.64</v>
      </c>
      <c r="D147" s="13">
        <v>0</v>
      </c>
      <c r="E147" s="13">
        <v>0</v>
      </c>
      <c r="F147" s="26">
        <v>0</v>
      </c>
      <c r="G147" s="26">
        <f t="shared" si="4"/>
        <v>0</v>
      </c>
    </row>
    <row r="148" spans="1:7" ht="25.5" outlineLevel="5">
      <c r="A148" s="14" t="s">
        <v>81</v>
      </c>
      <c r="B148" s="17" t="s">
        <v>259</v>
      </c>
      <c r="C148" s="16">
        <v>12149257.64</v>
      </c>
      <c r="D148" s="16">
        <v>0</v>
      </c>
      <c r="E148" s="16">
        <v>0</v>
      </c>
      <c r="F148" s="25">
        <v>0</v>
      </c>
      <c r="G148" s="25">
        <f t="shared" si="4"/>
        <v>0</v>
      </c>
    </row>
    <row r="149" spans="1:7" ht="25.5" outlineLevel="3">
      <c r="A149" s="9" t="s">
        <v>82</v>
      </c>
      <c r="B149" s="12" t="s">
        <v>260</v>
      </c>
      <c r="C149" s="13">
        <v>373709.41</v>
      </c>
      <c r="D149" s="13">
        <v>0</v>
      </c>
      <c r="E149" s="13">
        <v>0</v>
      </c>
      <c r="F149" s="26">
        <v>0</v>
      </c>
      <c r="G149" s="26">
        <f t="shared" si="4"/>
        <v>0</v>
      </c>
    </row>
    <row r="150" spans="1:7" ht="25.5" outlineLevel="5">
      <c r="A150" s="14" t="s">
        <v>83</v>
      </c>
      <c r="B150" s="17" t="s">
        <v>261</v>
      </c>
      <c r="C150" s="16">
        <v>373709.41</v>
      </c>
      <c r="D150" s="16">
        <v>0</v>
      </c>
      <c r="E150" s="16">
        <v>0</v>
      </c>
      <c r="F150" s="25">
        <v>0</v>
      </c>
      <c r="G150" s="25">
        <f t="shared" si="4"/>
        <v>0</v>
      </c>
    </row>
    <row r="151" spans="1:7" ht="25.5" outlineLevel="3">
      <c r="A151" s="9" t="s">
        <v>84</v>
      </c>
      <c r="B151" s="12" t="s">
        <v>262</v>
      </c>
      <c r="C151" s="13">
        <v>357894.74</v>
      </c>
      <c r="D151" s="13">
        <v>357894.74</v>
      </c>
      <c r="E151" s="13">
        <v>357894.74</v>
      </c>
      <c r="F151" s="26">
        <f aca="true" t="shared" si="5" ref="F151:F190">E151/D151*100</f>
        <v>100</v>
      </c>
      <c r="G151" s="26">
        <f t="shared" si="4"/>
        <v>0</v>
      </c>
    </row>
    <row r="152" spans="1:7" ht="25.5" outlineLevel="5">
      <c r="A152" s="14" t="s">
        <v>85</v>
      </c>
      <c r="B152" s="17" t="s">
        <v>263</v>
      </c>
      <c r="C152" s="16">
        <v>357894.74</v>
      </c>
      <c r="D152" s="28">
        <v>357894.74</v>
      </c>
      <c r="E152" s="16">
        <v>357894.74</v>
      </c>
      <c r="F152" s="25">
        <f t="shared" si="5"/>
        <v>100</v>
      </c>
      <c r="G152" s="25">
        <f t="shared" si="4"/>
        <v>0</v>
      </c>
    </row>
    <row r="153" spans="1:7" ht="12.75" outlineLevel="3">
      <c r="A153" s="9" t="s">
        <v>86</v>
      </c>
      <c r="B153" s="12" t="s">
        <v>264</v>
      </c>
      <c r="C153" s="13">
        <v>142219941.85</v>
      </c>
      <c r="D153" s="29">
        <v>1821067.4</v>
      </c>
      <c r="E153" s="13">
        <v>1821067.4</v>
      </c>
      <c r="F153" s="26">
        <f t="shared" si="5"/>
        <v>100</v>
      </c>
      <c r="G153" s="26">
        <f t="shared" si="4"/>
        <v>0</v>
      </c>
    </row>
    <row r="154" spans="1:7" ht="12.75" outlineLevel="5">
      <c r="A154" s="14" t="s">
        <v>87</v>
      </c>
      <c r="B154" s="17" t="s">
        <v>265</v>
      </c>
      <c r="C154" s="16">
        <v>142219941.85</v>
      </c>
      <c r="D154" s="28">
        <v>1821067.4</v>
      </c>
      <c r="E154" s="16">
        <v>1821067.4</v>
      </c>
      <c r="F154" s="25">
        <f t="shared" si="5"/>
        <v>100</v>
      </c>
      <c r="G154" s="25">
        <f t="shared" si="4"/>
        <v>0</v>
      </c>
    </row>
    <row r="155" spans="1:7" ht="25.5" outlineLevel="2">
      <c r="A155" s="9" t="s">
        <v>88</v>
      </c>
      <c r="B155" s="12" t="s">
        <v>266</v>
      </c>
      <c r="C155" s="13">
        <v>303759942.79</v>
      </c>
      <c r="D155" s="29">
        <v>71326561.84</v>
      </c>
      <c r="E155" s="13">
        <v>71214424.26</v>
      </c>
      <c r="F155" s="26">
        <f t="shared" si="5"/>
        <v>99.84278286082042</v>
      </c>
      <c r="G155" s="26">
        <f t="shared" si="4"/>
        <v>-112137.57999999821</v>
      </c>
    </row>
    <row r="156" spans="1:7" ht="25.5" outlineLevel="3">
      <c r="A156" s="9" t="s">
        <v>89</v>
      </c>
      <c r="B156" s="12" t="s">
        <v>267</v>
      </c>
      <c r="C156" s="13">
        <v>297705400</v>
      </c>
      <c r="D156" s="29">
        <v>70619240</v>
      </c>
      <c r="E156" s="13">
        <v>70611518</v>
      </c>
      <c r="F156" s="26">
        <f t="shared" si="5"/>
        <v>99.98906530288346</v>
      </c>
      <c r="G156" s="26">
        <f t="shared" si="4"/>
        <v>-7722</v>
      </c>
    </row>
    <row r="157" spans="1:7" ht="25.5" outlineLevel="5">
      <c r="A157" s="14" t="s">
        <v>90</v>
      </c>
      <c r="B157" s="17" t="s">
        <v>268</v>
      </c>
      <c r="C157" s="16">
        <v>297705400</v>
      </c>
      <c r="D157" s="28">
        <v>70619240</v>
      </c>
      <c r="E157" s="16">
        <v>70611518</v>
      </c>
      <c r="F157" s="25">
        <f t="shared" si="5"/>
        <v>99.98906530288346</v>
      </c>
      <c r="G157" s="25">
        <f t="shared" si="4"/>
        <v>-7722</v>
      </c>
    </row>
    <row r="158" spans="1:7" ht="51" outlineLevel="3">
      <c r="A158" s="9" t="s">
        <v>91</v>
      </c>
      <c r="B158" s="12" t="s">
        <v>269</v>
      </c>
      <c r="C158" s="13">
        <v>3114705</v>
      </c>
      <c r="D158" s="29">
        <v>0</v>
      </c>
      <c r="E158" s="13">
        <v>0</v>
      </c>
      <c r="F158" s="25">
        <v>0</v>
      </c>
      <c r="G158" s="25">
        <f t="shared" si="4"/>
        <v>0</v>
      </c>
    </row>
    <row r="159" spans="1:7" ht="51" outlineLevel="5">
      <c r="A159" s="14" t="s">
        <v>92</v>
      </c>
      <c r="B159" s="17" t="s">
        <v>270</v>
      </c>
      <c r="C159" s="16">
        <v>3114705</v>
      </c>
      <c r="D159" s="16">
        <v>0</v>
      </c>
      <c r="E159" s="16">
        <v>0</v>
      </c>
      <c r="F159" s="25">
        <v>0</v>
      </c>
      <c r="G159" s="25">
        <f t="shared" si="4"/>
        <v>0</v>
      </c>
    </row>
    <row r="160" spans="1:7" ht="38.25" outlineLevel="3">
      <c r="A160" s="9" t="s">
        <v>93</v>
      </c>
      <c r="B160" s="12" t="s">
        <v>271</v>
      </c>
      <c r="C160" s="13">
        <v>1125100</v>
      </c>
      <c r="D160" s="13">
        <v>242475</v>
      </c>
      <c r="E160" s="13">
        <v>171760.35</v>
      </c>
      <c r="F160" s="26">
        <f t="shared" si="5"/>
        <v>70.83631302196103</v>
      </c>
      <c r="G160" s="26">
        <f t="shared" si="4"/>
        <v>-70714.65</v>
      </c>
    </row>
    <row r="161" spans="1:7" ht="38.25" outlineLevel="5">
      <c r="A161" s="14" t="s">
        <v>94</v>
      </c>
      <c r="B161" s="17" t="s">
        <v>272</v>
      </c>
      <c r="C161" s="16">
        <v>1125100</v>
      </c>
      <c r="D161" s="16">
        <v>242475</v>
      </c>
      <c r="E161" s="16">
        <v>171760.35</v>
      </c>
      <c r="F161" s="25">
        <f t="shared" si="5"/>
        <v>70.83631302196103</v>
      </c>
      <c r="G161" s="25">
        <f t="shared" si="4"/>
        <v>-70714.65</v>
      </c>
    </row>
    <row r="162" spans="1:7" ht="51" outlineLevel="3">
      <c r="A162" s="9" t="s">
        <v>95</v>
      </c>
      <c r="B162" s="12" t="s">
        <v>273</v>
      </c>
      <c r="C162" s="13">
        <v>2300</v>
      </c>
      <c r="D162" s="13">
        <v>0</v>
      </c>
      <c r="E162" s="13">
        <v>0</v>
      </c>
      <c r="F162" s="25">
        <v>0</v>
      </c>
      <c r="G162" s="25">
        <f t="shared" si="4"/>
        <v>0</v>
      </c>
    </row>
    <row r="163" spans="1:7" ht="51" outlineLevel="5">
      <c r="A163" s="14" t="s">
        <v>96</v>
      </c>
      <c r="B163" s="17" t="s">
        <v>274</v>
      </c>
      <c r="C163" s="16">
        <v>2300</v>
      </c>
      <c r="D163" s="16">
        <v>0</v>
      </c>
      <c r="E163" s="16">
        <v>0</v>
      </c>
      <c r="F163" s="25">
        <v>0</v>
      </c>
      <c r="G163" s="25">
        <f t="shared" si="4"/>
        <v>0</v>
      </c>
    </row>
    <row r="164" spans="1:7" ht="25.5" outlineLevel="3">
      <c r="A164" s="9" t="s">
        <v>97</v>
      </c>
      <c r="B164" s="12" t="s">
        <v>275</v>
      </c>
      <c r="C164" s="13">
        <v>1577900</v>
      </c>
      <c r="D164" s="13">
        <v>394475</v>
      </c>
      <c r="E164" s="13">
        <v>372511.51</v>
      </c>
      <c r="F164" s="26">
        <f t="shared" si="5"/>
        <v>94.43222257430762</v>
      </c>
      <c r="G164" s="26">
        <f t="shared" si="4"/>
        <v>-21963.48999999999</v>
      </c>
    </row>
    <row r="165" spans="1:7" ht="25.5" outlineLevel="5">
      <c r="A165" s="14" t="s">
        <v>98</v>
      </c>
      <c r="B165" s="17" t="s">
        <v>276</v>
      </c>
      <c r="C165" s="16">
        <v>1577900</v>
      </c>
      <c r="D165" s="16">
        <v>394475</v>
      </c>
      <c r="E165" s="16">
        <v>372511.51</v>
      </c>
      <c r="F165" s="25">
        <f t="shared" si="5"/>
        <v>94.43222257430762</v>
      </c>
      <c r="G165" s="25">
        <f t="shared" si="4"/>
        <v>-21963.48999999999</v>
      </c>
    </row>
    <row r="166" spans="1:7" ht="12.75" outlineLevel="3">
      <c r="A166" s="9" t="s">
        <v>99</v>
      </c>
      <c r="B166" s="12" t="s">
        <v>277</v>
      </c>
      <c r="C166" s="13">
        <v>234537.79</v>
      </c>
      <c r="D166" s="13">
        <v>70371.84</v>
      </c>
      <c r="E166" s="13">
        <v>58634.4</v>
      </c>
      <c r="F166" s="26">
        <f t="shared" si="5"/>
        <v>83.32082833133254</v>
      </c>
      <c r="G166" s="26">
        <f t="shared" si="4"/>
        <v>-11737.439999999995</v>
      </c>
    </row>
    <row r="167" spans="1:7" ht="12.75" outlineLevel="5">
      <c r="A167" s="14" t="s">
        <v>100</v>
      </c>
      <c r="B167" s="17" t="s">
        <v>278</v>
      </c>
      <c r="C167" s="16">
        <v>234537.79</v>
      </c>
      <c r="D167" s="16">
        <v>70371.84</v>
      </c>
      <c r="E167" s="16">
        <v>58634.4</v>
      </c>
      <c r="F167" s="25">
        <f t="shared" si="5"/>
        <v>83.32082833133254</v>
      </c>
      <c r="G167" s="25">
        <f t="shared" si="4"/>
        <v>-11737.439999999995</v>
      </c>
    </row>
    <row r="168" spans="1:7" ht="12.75" outlineLevel="2">
      <c r="A168" s="9" t="s">
        <v>101</v>
      </c>
      <c r="B168" s="12" t="s">
        <v>279</v>
      </c>
      <c r="C168" s="13">
        <v>38293132.7</v>
      </c>
      <c r="D168" s="13">
        <v>12310205.2</v>
      </c>
      <c r="E168" s="13">
        <v>10721734.43</v>
      </c>
      <c r="F168" s="26">
        <f t="shared" si="5"/>
        <v>87.0963095724838</v>
      </c>
      <c r="G168" s="26">
        <f t="shared" si="4"/>
        <v>-1588470.7699999996</v>
      </c>
    </row>
    <row r="169" spans="1:7" ht="63.75" outlineLevel="3">
      <c r="A169" s="9" t="s">
        <v>102</v>
      </c>
      <c r="B169" s="12" t="s">
        <v>280</v>
      </c>
      <c r="C169" s="13">
        <v>822154.5</v>
      </c>
      <c r="D169" s="13">
        <v>205497</v>
      </c>
      <c r="E169" s="13">
        <v>197464.63</v>
      </c>
      <c r="F169" s="26">
        <f t="shared" si="5"/>
        <v>96.09124707416653</v>
      </c>
      <c r="G169" s="26">
        <f t="shared" si="4"/>
        <v>-8032.369999999995</v>
      </c>
    </row>
    <row r="170" spans="1:7" ht="63.75" outlineLevel="5">
      <c r="A170" s="14" t="s">
        <v>103</v>
      </c>
      <c r="B170" s="17" t="s">
        <v>281</v>
      </c>
      <c r="C170" s="16">
        <v>822154.5</v>
      </c>
      <c r="D170" s="16">
        <v>205497</v>
      </c>
      <c r="E170" s="16">
        <v>197464.63</v>
      </c>
      <c r="F170" s="25">
        <f t="shared" si="5"/>
        <v>96.09124707416653</v>
      </c>
      <c r="G170" s="25">
        <f t="shared" si="4"/>
        <v>-8032.369999999995</v>
      </c>
    </row>
    <row r="171" spans="1:7" ht="89.25" outlineLevel="3">
      <c r="A171" s="9" t="s">
        <v>104</v>
      </c>
      <c r="B171" s="18" t="s">
        <v>282</v>
      </c>
      <c r="C171" s="13">
        <v>13304300</v>
      </c>
      <c r="D171" s="13">
        <v>3099900</v>
      </c>
      <c r="E171" s="13">
        <v>3099900</v>
      </c>
      <c r="F171" s="26">
        <f t="shared" si="5"/>
        <v>100</v>
      </c>
      <c r="G171" s="26">
        <f t="shared" si="4"/>
        <v>0</v>
      </c>
    </row>
    <row r="172" spans="1:7" ht="102" outlineLevel="5">
      <c r="A172" s="14" t="s">
        <v>105</v>
      </c>
      <c r="B172" s="15" t="s">
        <v>283</v>
      </c>
      <c r="C172" s="16">
        <v>13304300</v>
      </c>
      <c r="D172" s="16">
        <v>3099900</v>
      </c>
      <c r="E172" s="16">
        <v>3099900</v>
      </c>
      <c r="F172" s="25">
        <f t="shared" si="5"/>
        <v>100</v>
      </c>
      <c r="G172" s="25">
        <f t="shared" si="4"/>
        <v>0</v>
      </c>
    </row>
    <row r="173" spans="1:7" ht="12.75" outlineLevel="3">
      <c r="A173" s="9" t="s">
        <v>106</v>
      </c>
      <c r="B173" s="12" t="s">
        <v>284</v>
      </c>
      <c r="C173" s="13">
        <v>24166678.2</v>
      </c>
      <c r="D173" s="13">
        <v>9004808.2</v>
      </c>
      <c r="E173" s="13">
        <v>7424369.8</v>
      </c>
      <c r="F173" s="26">
        <f t="shared" si="5"/>
        <v>82.44894988435179</v>
      </c>
      <c r="G173" s="26">
        <f t="shared" si="4"/>
        <v>-1580438.3999999994</v>
      </c>
    </row>
    <row r="174" spans="1:7" ht="25.5" outlineLevel="5">
      <c r="A174" s="14" t="s">
        <v>107</v>
      </c>
      <c r="B174" s="17" t="s">
        <v>285</v>
      </c>
      <c r="C174" s="16">
        <v>24166678.2</v>
      </c>
      <c r="D174" s="16">
        <v>9004808.2</v>
      </c>
      <c r="E174" s="16">
        <v>7424369.8</v>
      </c>
      <c r="F174" s="25">
        <f t="shared" si="5"/>
        <v>82.44894988435179</v>
      </c>
      <c r="G174" s="25">
        <f t="shared" si="4"/>
        <v>-1580438.3999999994</v>
      </c>
    </row>
    <row r="175" spans="1:7" ht="25.5" outlineLevel="1">
      <c r="A175" s="9" t="s">
        <v>108</v>
      </c>
      <c r="B175" s="12" t="s">
        <v>286</v>
      </c>
      <c r="C175" s="13">
        <v>5600000</v>
      </c>
      <c r="D175" s="13">
        <v>600000</v>
      </c>
      <c r="E175" s="13">
        <v>600000</v>
      </c>
      <c r="F175" s="26">
        <f t="shared" si="5"/>
        <v>100</v>
      </c>
      <c r="G175" s="26">
        <f t="shared" si="4"/>
        <v>0</v>
      </c>
    </row>
    <row r="176" spans="1:7" ht="25.5" outlineLevel="2">
      <c r="A176" s="9" t="s">
        <v>109</v>
      </c>
      <c r="B176" s="12" t="s">
        <v>287</v>
      </c>
      <c r="C176" s="13">
        <v>5600000</v>
      </c>
      <c r="D176" s="13">
        <v>600000</v>
      </c>
      <c r="E176" s="13">
        <v>600000</v>
      </c>
      <c r="F176" s="26">
        <f t="shared" si="5"/>
        <v>100</v>
      </c>
      <c r="G176" s="26">
        <f t="shared" si="4"/>
        <v>0</v>
      </c>
    </row>
    <row r="177" spans="1:7" ht="38.25" outlineLevel="5">
      <c r="A177" s="14" t="s">
        <v>110</v>
      </c>
      <c r="B177" s="17" t="s">
        <v>288</v>
      </c>
      <c r="C177" s="16">
        <v>5600000</v>
      </c>
      <c r="D177" s="16">
        <v>600000</v>
      </c>
      <c r="E177" s="16">
        <v>600000</v>
      </c>
      <c r="F177" s="25">
        <f t="shared" si="5"/>
        <v>100</v>
      </c>
      <c r="G177" s="25">
        <f t="shared" si="4"/>
        <v>0</v>
      </c>
    </row>
    <row r="178" spans="1:7" ht="63.75" outlineLevel="1">
      <c r="A178" s="9" t="s">
        <v>111</v>
      </c>
      <c r="B178" s="12" t="s">
        <v>289</v>
      </c>
      <c r="C178" s="13">
        <v>1063443.1</v>
      </c>
      <c r="D178" s="13">
        <v>1063443.1</v>
      </c>
      <c r="E178" s="13">
        <v>14979193.48</v>
      </c>
      <c r="F178" s="26">
        <f t="shared" si="5"/>
        <v>1408.5561775707604</v>
      </c>
      <c r="G178" s="26">
        <f t="shared" si="4"/>
        <v>13915750.38</v>
      </c>
    </row>
    <row r="179" spans="1:7" ht="69.75" customHeight="1" outlineLevel="2">
      <c r="A179" s="9" t="s">
        <v>112</v>
      </c>
      <c r="B179" s="18" t="s">
        <v>290</v>
      </c>
      <c r="C179" s="13">
        <v>1063443.1</v>
      </c>
      <c r="D179" s="13">
        <v>1063443.1</v>
      </c>
      <c r="E179" s="13">
        <v>14979193.48</v>
      </c>
      <c r="F179" s="26">
        <f t="shared" si="5"/>
        <v>1408.5561775707604</v>
      </c>
      <c r="G179" s="26">
        <f t="shared" si="4"/>
        <v>13915750.38</v>
      </c>
    </row>
    <row r="180" spans="1:7" ht="76.5" outlineLevel="3">
      <c r="A180" s="9" t="s">
        <v>113</v>
      </c>
      <c r="B180" s="18" t="s">
        <v>291</v>
      </c>
      <c r="C180" s="13">
        <v>1063443.1</v>
      </c>
      <c r="D180" s="13">
        <v>1063443.1</v>
      </c>
      <c r="E180" s="13">
        <v>14979193.48</v>
      </c>
      <c r="F180" s="26">
        <f t="shared" si="5"/>
        <v>1408.5561775707604</v>
      </c>
      <c r="G180" s="26">
        <f t="shared" si="4"/>
        <v>13915750.38</v>
      </c>
    </row>
    <row r="181" spans="1:7" ht="25.5" outlineLevel="5">
      <c r="A181" s="14" t="s">
        <v>114</v>
      </c>
      <c r="B181" s="17" t="s">
        <v>292</v>
      </c>
      <c r="C181" s="16">
        <v>159088.49</v>
      </c>
      <c r="D181" s="16">
        <v>159088.49</v>
      </c>
      <c r="E181" s="16">
        <v>3602410.07</v>
      </c>
      <c r="F181" s="25">
        <f t="shared" si="5"/>
        <v>2264.4064759178996</v>
      </c>
      <c r="G181" s="25">
        <f t="shared" si="4"/>
        <v>3443321.58</v>
      </c>
    </row>
    <row r="182" spans="1:7" ht="25.5" outlineLevel="5">
      <c r="A182" s="14" t="s">
        <v>115</v>
      </c>
      <c r="B182" s="17" t="s">
        <v>293</v>
      </c>
      <c r="C182" s="16">
        <v>904354.61</v>
      </c>
      <c r="D182" s="16">
        <v>904354.61</v>
      </c>
      <c r="E182" s="16">
        <v>11376783.41</v>
      </c>
      <c r="F182" s="25">
        <f t="shared" si="5"/>
        <v>1258.0002671739574</v>
      </c>
      <c r="G182" s="25">
        <f t="shared" si="4"/>
        <v>10472428.8</v>
      </c>
    </row>
    <row r="183" spans="1:7" ht="38.25" outlineLevel="1">
      <c r="A183" s="9" t="s">
        <v>116</v>
      </c>
      <c r="B183" s="12" t="s">
        <v>294</v>
      </c>
      <c r="C183" s="13">
        <v>0</v>
      </c>
      <c r="D183" s="13">
        <v>0</v>
      </c>
      <c r="E183" s="13">
        <v>-7764641.69</v>
      </c>
      <c r="F183" s="26">
        <v>0</v>
      </c>
      <c r="G183" s="26">
        <f t="shared" si="4"/>
        <v>-7764641.69</v>
      </c>
    </row>
    <row r="184" spans="1:7" ht="38.25" outlineLevel="2">
      <c r="A184" s="9" t="s">
        <v>117</v>
      </c>
      <c r="B184" s="12" t="s">
        <v>295</v>
      </c>
      <c r="C184" s="13">
        <v>0</v>
      </c>
      <c r="D184" s="13">
        <v>0</v>
      </c>
      <c r="E184" s="13">
        <v>-7764641.69</v>
      </c>
      <c r="F184" s="26">
        <v>0</v>
      </c>
      <c r="G184" s="26">
        <f t="shared" si="4"/>
        <v>-7764641.69</v>
      </c>
    </row>
    <row r="185" spans="1:7" ht="63.75" outlineLevel="5">
      <c r="A185" s="14" t="s">
        <v>118</v>
      </c>
      <c r="B185" s="17" t="s">
        <v>296</v>
      </c>
      <c r="C185" s="16">
        <v>0</v>
      </c>
      <c r="D185" s="16">
        <v>0</v>
      </c>
      <c r="E185" s="16">
        <v>-792743.36</v>
      </c>
      <c r="F185" s="25">
        <v>0</v>
      </c>
      <c r="G185" s="25">
        <f t="shared" si="4"/>
        <v>-792743.36</v>
      </c>
    </row>
    <row r="186" spans="1:7" ht="51" outlineLevel="5">
      <c r="A186" s="14" t="s">
        <v>119</v>
      </c>
      <c r="B186" s="17" t="s">
        <v>297</v>
      </c>
      <c r="C186" s="16">
        <v>0</v>
      </c>
      <c r="D186" s="16">
        <v>0</v>
      </c>
      <c r="E186" s="16">
        <v>-243081.35</v>
      </c>
      <c r="F186" s="25">
        <v>0</v>
      </c>
      <c r="G186" s="25">
        <f t="shared" si="4"/>
        <v>-243081.35</v>
      </c>
    </row>
    <row r="187" spans="1:7" ht="72.75" customHeight="1" outlineLevel="5">
      <c r="A187" s="14" t="s">
        <v>120</v>
      </c>
      <c r="B187" s="15" t="s">
        <v>298</v>
      </c>
      <c r="C187" s="16">
        <v>0</v>
      </c>
      <c r="D187" s="16">
        <v>0</v>
      </c>
      <c r="E187" s="16">
        <v>-88131.89</v>
      </c>
      <c r="F187" s="25">
        <v>0</v>
      </c>
      <c r="G187" s="25">
        <f t="shared" si="4"/>
        <v>-88131.89</v>
      </c>
    </row>
    <row r="188" spans="1:7" ht="98.25" customHeight="1" outlineLevel="5">
      <c r="A188" s="14" t="s">
        <v>121</v>
      </c>
      <c r="B188" s="15" t="s">
        <v>299</v>
      </c>
      <c r="C188" s="16">
        <v>0</v>
      </c>
      <c r="D188" s="16">
        <v>0</v>
      </c>
      <c r="E188" s="16">
        <v>-408646.2</v>
      </c>
      <c r="F188" s="25">
        <v>0</v>
      </c>
      <c r="G188" s="25">
        <f t="shared" si="4"/>
        <v>-408646.2</v>
      </c>
    </row>
    <row r="189" spans="1:7" ht="38.25" outlineLevel="5">
      <c r="A189" s="14" t="s">
        <v>122</v>
      </c>
      <c r="B189" s="17" t="s">
        <v>300</v>
      </c>
      <c r="C189" s="16">
        <v>0</v>
      </c>
      <c r="D189" s="16">
        <v>0</v>
      </c>
      <c r="E189" s="16">
        <v>-6232038.89</v>
      </c>
      <c r="F189" s="25">
        <v>0</v>
      </c>
      <c r="G189" s="25">
        <f t="shared" si="4"/>
        <v>-6232038.89</v>
      </c>
    </row>
    <row r="190" spans="1:7" ht="12.75">
      <c r="A190" s="19" t="s">
        <v>301</v>
      </c>
      <c r="B190" s="20"/>
      <c r="C190" s="21">
        <v>1342224487.13</v>
      </c>
      <c r="D190" s="21">
        <v>220162709.92</v>
      </c>
      <c r="E190" s="21">
        <v>224615328.91</v>
      </c>
      <c r="F190" s="26">
        <f t="shared" si="5"/>
        <v>102.0224219585678</v>
      </c>
      <c r="G190" s="26">
        <f t="shared" si="4"/>
        <v>4452618.99000001</v>
      </c>
    </row>
  </sheetData>
  <sheetProtection/>
  <mergeCells count="6">
    <mergeCell ref="A4:E4"/>
    <mergeCell ref="A5:E5"/>
    <mergeCell ref="A7:E7"/>
    <mergeCell ref="F1:G1"/>
    <mergeCell ref="F2:G2"/>
    <mergeCell ref="A6:G6"/>
  </mergeCells>
  <printOptions/>
  <pageMargins left="0.75" right="0.75" top="1" bottom="1" header="0.5" footer="0.5"/>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Онуфриенко</dc:creator>
  <cp:keywords/>
  <dc:description>POI HSSF rep:2.56.0.215</dc:description>
  <cp:lastModifiedBy>User</cp:lastModifiedBy>
  <cp:lastPrinted>2024-04-25T08:36:06Z</cp:lastPrinted>
  <dcterms:created xsi:type="dcterms:W3CDTF">2024-04-25T06:38:49Z</dcterms:created>
  <dcterms:modified xsi:type="dcterms:W3CDTF">2024-05-16T03:18:33Z</dcterms:modified>
  <cp:category/>
  <cp:version/>
  <cp:contentType/>
  <cp:contentStatus/>
</cp:coreProperties>
</file>