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APPT" localSheetId="0">'ДЧБ'!$A$14</definedName>
    <definedName name="FIO" localSheetId="0">'ДЧБ'!$F$14</definedName>
    <definedName name="LAST_CELL" localSheetId="0">'ДЧБ'!$J$210</definedName>
    <definedName name="SIGN" localSheetId="0">'ДЧБ'!$A$16:$H$16</definedName>
  </definedNames>
  <calcPr fullCalcOnLoad="1"/>
</workbook>
</file>

<file path=xl/sharedStrings.xml><?xml version="1.0" encoding="utf-8"?>
<sst xmlns="http://schemas.openxmlformats.org/spreadsheetml/2006/main" count="403" uniqueCount="386">
  <si>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</si>
  <si>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</si>
  <si>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</si>
  <si>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</si>
  <si>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</si>
  <si>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</si>
  <si>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</si>
  <si>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</si>
  <si>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</si>
  <si>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</si>
  <si>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</si>
  <si>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</si>
  <si>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</si>
  <si>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</si>
  <si>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</si>
  <si>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</si>
  <si>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</si>
  <si>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</si>
  <si>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1 01 02 140 01 0000 110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</si>
  <si>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</si>
  <si>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</si>
  <si>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</si>
  <si>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</si>
  <si>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</si>
  <si>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</si>
  <si>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</si>
  <si>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</si>
  <si>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</si>
  <si>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</si>
  <si>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</si>
  <si>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</si>
  <si>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</si>
  <si>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</si>
  <si>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</si>
  <si>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</si>
  <si>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</si>
  <si>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</si>
  <si>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</si>
  <si>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</si>
  <si>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</si>
  <si>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</si>
  <si>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</si>
  <si>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</si>
  <si>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</si>
  <si>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</si>
  <si>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</si>
  <si>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</si>
  <si>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</si>
  <si>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</si>
  <si>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</si>
  <si>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</si>
  <si>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</si>
  <si>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</si>
  <si>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</si>
  <si>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</si>
  <si>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</si>
  <si>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</si>
  <si>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</si>
  <si>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</si>
  <si>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</si>
  <si>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</si>
  <si>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</si>
  <si>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</si>
  <si>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</si>
  <si>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</si>
  <si>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</si>
  <si>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</si>
  <si>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</si>
  <si>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</si>
  <si>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</si>
  <si>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</si>
  <si>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1 06 06 032 14 0000 110</t>
  </si>
  <si>
    <t>Земельный налог с организаций, обладающих земельным участком, расположенным в границах муниципальных округов</t>
  </si>
  <si>
    <t>1 06 06 040 00 0000 110</t>
  </si>
  <si>
    <t>Земельный налог с физических лиц</t>
  </si>
  <si>
    <t>1 06 06 042 14 0000 110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</si>
  <si>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</si>
  <si>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</si>
  <si>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</si>
  <si>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</si>
  <si>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</si>
  <si>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</si>
  <si>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</si>
  <si>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</si>
  <si>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</si>
  <si>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</si>
  <si>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</si>
  <si>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</si>
  <si>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</si>
  <si>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</si>
  <si>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</si>
  <si>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</si>
  <si>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</si>
  <si>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</si>
  <si>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</si>
  <si>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</si>
  <si>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</si>
  <si>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</si>
  <si>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</si>
  <si>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</si>
  <si>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</si>
  <si>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</si>
  <si>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</si>
  <si>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1 11 07 014 14 0000 120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</si>
  <si>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</si>
  <si>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</si>
  <si>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</si>
  <si>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</si>
  <si>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</si>
  <si>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</si>
  <si>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</si>
  <si>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</si>
  <si>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</si>
  <si>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</si>
  <si>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</si>
  <si>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</si>
  <si>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</si>
  <si>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</si>
  <si>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</si>
  <si>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</si>
  <si>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</si>
  <si>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</si>
  <si>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</si>
  <si>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</si>
  <si>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</si>
  <si>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</si>
  <si>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</si>
  <si>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</si>
  <si>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</si>
  <si>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</si>
  <si>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</si>
  <si>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1 13 01 994 14 0000 130</t>
  </si>
  <si>
    <t>Прочие доходы от оказания платных услуг (работ) получателями средств бюджетов муниципальных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</si>
  <si>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</si>
  <si>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</si>
  <si>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</si>
  <si>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</si>
  <si>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</si>
  <si>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</si>
  <si>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1 13 02 990 00 0000 130</t>
  </si>
  <si>
    <t>Прочие доходы от компенсации затрат государства</t>
  </si>
  <si>
    <t>1 13 02 994 14 0000 130</t>
  </si>
  <si>
    <t>Прочие доходы от компенсации затрат бюджетов муниципальных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</si>
  <si>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</si>
  <si>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</si>
  <si>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</si>
  <si>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</si>
  <si>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</si>
  <si>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</si>
  <si>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</si>
  <si>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</si>
  <si>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</si>
  <si>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</si>
  <si>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</si>
  <si>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</si>
  <si>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</si>
  <si>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</si>
  <si>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</si>
  <si>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</si>
  <si>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</si>
  <si>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</si>
  <si>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</si>
  <si>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</si>
  <si>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</si>
  <si>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</si>
  <si>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</si>
  <si>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</si>
  <si>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</si>
  <si>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</si>
  <si>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</si>
  <si>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</si>
  <si>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</si>
  <si>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</si>
  <si>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</si>
  <si>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</si>
  <si>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</si>
  <si>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</si>
  <si>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</si>
  <si>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</si>
  <si>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</si>
  <si>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</si>
  <si>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</si>
  <si>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</si>
  <si>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</si>
  <si>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</si>
  <si>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</si>
  <si>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</si>
  <si>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</si>
  <si>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</si>
  <si>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</si>
  <si>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</si>
  <si>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</si>
  <si>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</si>
  <si>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</si>
  <si>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</si>
  <si>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</si>
  <si>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</si>
  <si>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</si>
  <si>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</si>
  <si>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</si>
  <si>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</si>
  <si>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</si>
  <si>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</si>
  <si>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</si>
  <si>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</si>
  <si>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</si>
  <si>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</si>
  <si>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</si>
  <si>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</si>
  <si>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</si>
  <si>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</si>
  <si>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</si>
  <si>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</si>
  <si>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</si>
  <si>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</si>
  <si>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</si>
  <si>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</si>
  <si>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</si>
  <si>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</si>
  <si>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</si>
  <si>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</si>
  <si>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</si>
  <si>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</si>
  <si>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</si>
  <si>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</si>
  <si>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</si>
  <si>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</si>
  <si>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</si>
  <si>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</si>
  <si>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</si>
  <si>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</si>
  <si>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</si>
  <si>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</si>
  <si>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</si>
  <si>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</si>
  <si>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</si>
  <si>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</si>
  <si>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1 16 11 060 01 0000 140</t>
  </si>
  <si>
    <t>Платежи, уплачиваемые в целях возмещения вреда, причиняемого автомобильным дорогам</t>
  </si>
  <si>
    <t>1 16 11 064 01 0000 140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</si>
  <si>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</si>
  <si>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</si>
  <si>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</si>
  <si>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</si>
  <si>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</si>
  <si>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1 17 05 040 14 0000 180</t>
  </si>
  <si>
    <t>Прочие неналоговые доходы бюджетов муниципальных округов</t>
  </si>
  <si>
    <t>1 17 15 000 00 0000 150</t>
  </si>
  <si>
    <t>Инициативные платежи</t>
  </si>
  <si>
    <t>1 17 15 020 14 0000 150</t>
  </si>
  <si>
    <t>Инициативные платежи, зачисляемые в бюджеты муниципальных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</si>
  <si>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</si>
  <si>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</si>
  <si>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</si>
  <si>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</si>
  <si>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</si>
  <si>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</si>
  <si>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</si>
  <si>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</si>
  <si>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</si>
  <si>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</si>
  <si>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2 02 16 549 00 0000 150</t>
  </si>
  <si>
    <t>Дотации (гранты) бюджетам за достижение показателей деятельности органов местного самоуправления</t>
  </si>
  <si>
    <t>2 02 16 549 14 0000 150</t>
  </si>
  <si>
    <t>Дотации (гранты) бюджетам муниципальных округов за достижение показателей деятельности органов местного самоуправления</t>
  </si>
  <si>
    <t>2 02 19 999 00 0000 150</t>
  </si>
  <si>
    <t>Прочие дотации</t>
  </si>
  <si>
    <t>2 02 19 999 14 0000 150</t>
  </si>
  <si>
    <t>Прочие дотации бюджетам муниципальных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</si>
  <si>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</si>
  <si>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</si>
  <si>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</si>
  <si>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</si>
  <si>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</si>
  <si>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</si>
  <si>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2 02 25 497 00 0000 150</t>
  </si>
  <si>
    <t>Субсидии бюджетам на реализацию мероприятий по обеспечению жильем молодых семей</t>
  </si>
  <si>
    <t>2 02 25 497 14 0000 150</t>
  </si>
  <si>
    <t>Субсидии бюджетам муниципальных округов на реализацию мероприятий по обеспечению жильем молодых семей</t>
  </si>
  <si>
    <t>2 02 25 555 00 0000 150</t>
  </si>
  <si>
    <t>Субсидии бюджетам на реализацию программ формирования современной городской среды</t>
  </si>
  <si>
    <t>2 02 25 555 14 0000 150</t>
  </si>
  <si>
    <t>Субсидии бюджетам муниципальных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</si>
  <si>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</si>
  <si>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</si>
  <si>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2 02 25 576 14 0000 150</t>
  </si>
  <si>
    <t>Субсидии бюджетам муниципальных округов на обеспечение комплексного развития сельских территорий</t>
  </si>
  <si>
    <t>2 02 29 999 00 0000 150</t>
  </si>
  <si>
    <t>Прочие субсидии</t>
  </si>
  <si>
    <t>2 02 29 999 14 0000 150</t>
  </si>
  <si>
    <t>Прочие субсидии бюджетам муниципальных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</si>
  <si>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</si>
  <si>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</si>
  <si>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</si>
  <si>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</si>
  <si>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</si>
  <si>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</si>
  <si>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</si>
  <si>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</si>
  <si>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</si>
  <si>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</si>
  <si>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</si>
  <si>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</si>
  <si>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</si>
  <si>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</si>
  <si>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</si>
  <si>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</si>
  <si>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</si>
  <si>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</si>
  <si>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</si>
  <si>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</si>
  <si>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2 02 35 930 14 0000 150</t>
  </si>
  <si>
    <t>Субвенции бюджетам муниципальных округов на государственную регистрацию актов гражданского состояния</t>
  </si>
  <si>
    <t>2 02 39 999 00 0000 150</t>
  </si>
  <si>
    <t>Прочие субвенции</t>
  </si>
  <si>
    <t>2 02 39 999 14 0000 150</t>
  </si>
  <si>
    <t>Прочие субвенции бюджетам муниципальных округов</t>
  </si>
  <si>
    <t>2 02 40 000 00 0000 150</t>
  </si>
  <si>
    <t>Иные межбюджетные трансферты</t>
  </si>
  <si>
    <t>2 02 45 179 00 0000 150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</si>
  <si>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</si>
  <si>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</si>
  <si>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</si>
  <si>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</si>
  <si>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</si>
  <si>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2 02 45 303 14 0000 150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</si>
  <si>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</si>
  <si>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2 02 45 424 00 0000 150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</si>
  <si>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</si>
  <si>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2 02 45 424 14 0000 150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</si>
  <si>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</si>
  <si>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2 02 49 999 00 0000 150</t>
  </si>
  <si>
    <t>Прочие межбюджетные трансферты, передаваемые бюджетам</t>
  </si>
  <si>
    <t>2 02 49 999 14 0000 150</t>
  </si>
  <si>
    <t>Прочие межбюджетные трансферты, передаваемые бюджетам муниципальных округов</t>
  </si>
  <si>
    <t>2 03 00 000 00 0000 000</t>
  </si>
  <si>
    <t>БЕЗВОЗМЕЗДНЫЕ ПОСТУПЛЕНИЯ ОТ ГОСУДАРСТВЕННЫХ (МУНИЦИПАЛЬНЫХ) ОРГАНИЗАЦИЙ</t>
  </si>
  <si>
    <t>2 03 04 000 14 0000 150</t>
  </si>
  <si>
    <t>Безвозмездные поступления от государственных (муниципальных) организаций в бюджеты муниципальных округов</t>
  </si>
  <si>
    <t>2 03 04 099 14 0000 150</t>
  </si>
  <si>
    <t>Прочие безвозмездные поступления от государственных (муниципальных) организаций в бюджеты муниципальных округов</t>
  </si>
  <si>
    <t>2 04 00 000 00 0000 000</t>
  </si>
  <si>
    <t>БЕЗВОЗМЕЗДНЫЕ ПОСТУПЛЕНИЯ ОТ НЕГОСУДАРСТВЕННЫХ ОРГАНИЗАЦИЙ</t>
  </si>
  <si>
    <t>2 04 04 000 14 0000 150</t>
  </si>
  <si>
    <t>Безвозмездные поступления от негосударственных организаций в бюджеты муниципальных округов</t>
  </si>
  <si>
    <t>2 04 04 020 14 0000 150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</si>
  <si>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</si>
  <si>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</si>
  <si>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</si>
  <si>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</si>
  <si>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</si>
  <si>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2 18 00 000 14 0000 150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</si>
  <si>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</si>
  <si>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2 18 04 000 14 0000 150</t>
  </si>
  <si>
    <t>Доходы бюджетов муниципальных округов от возврата организациями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</si>
  <si>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</si>
  <si>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</si>
  <si>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</si>
  <si>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</si>
  <si>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2 19 25 304 14 0000 150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</si>
  <si>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</si>
  <si>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2 19 35 082 14 0000 150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</si>
  <si>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округов</t>
  </si>
  <si>
    <t>2 19 45 303 14 0000 150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</si>
  <si>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округов</t>
  </si>
  <si>
    <t>2 19 60 010 14 0000 150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</si>
  <si>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</si>
  <si>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Итого</t>
  </si>
  <si>
    <t>НАЛОГОВЫЕ ДОХОДЫ</t>
  </si>
  <si>
    <t>Код</t>
  </si>
  <si>
    <t>Наименование кода поступлений в бюджет, группы, подгруппы, статьи классификации доходов</t>
  </si>
  <si>
    <t>Доходы бюджета Александровского муниципального округа Пермского края по группам, подгруппам, статьям классификации доходов бюджета за 2023 год</t>
  </si>
  <si>
    <t>Уточненный план</t>
  </si>
  <si>
    <t>Фактически исполнено</t>
  </si>
  <si>
    <t>Процент исполнения к  уточненному плану</t>
  </si>
  <si>
    <t>Отклонение показателя исполнения от планового показателя</t>
  </si>
  <si>
    <t>Приложение 1</t>
  </si>
  <si>
    <t>к решению Думы</t>
  </si>
  <si>
    <t>от                   №</t>
  </si>
  <si>
    <t>НЕНАЛОГОВЫЕ ДОХОДЫ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</si>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</sst>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</numFmts>
  <fonts count="41">
    <font>
      <sz val="10"/>
      <name val="Arial"/>
      <family val="0"/>
    </font>
    <font>
      <sz val="8.5"/>
      <name val="MS Sans Serif"/>
      <family val="0"/>
    </font>
    <font>
      <b/>
      <sz val="11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81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03"/>
  <sheetViews>
    <sheetView showGridLines="0" tabSelected="1" view="pageBreakPreview" zoomScaleSheetLayoutView="100" workbookViewId="0" topLeftCell="A1">
      <selection activeCell="I9" sqref="I9"/>
    </sheetView>
  </sheetViews>
  <sheetFormatPr defaultColWidth="9.140625" defaultRowHeight="12.75" customHeight="1" outlineLevelRow="4"/>
  <cols>
    <col min="1" max="1" width="25.7109375" style="0" customWidth="1"/>
    <col min="2" max="2" width="39.28125" style="0" customWidth="1"/>
    <col min="3" max="3" width="18.421875" style="0" customWidth="1"/>
    <col min="4" max="4" width="15.421875" style="0" customWidth="1"/>
    <col min="5" max="5" width="14.421875" style="0" customWidth="1"/>
    <col min="6" max="6" width="18.57421875" style="0" customWidth="1"/>
    <col min="7" max="7" width="13.140625" style="0" customWidth="1"/>
    <col min="8" max="10" width="9.140625" style="0" customWidth="1"/>
  </cols>
  <sheetData>
    <row r="1" ht="12.75" customHeight="1">
      <c r="F1" s="16" t="s">
        <v>376</v>
      </c>
    </row>
    <row r="2" ht="12.75" customHeight="1">
      <c r="F2" s="16" t="s">
        <v>377</v>
      </c>
    </row>
    <row r="3" ht="12.75" customHeight="1">
      <c r="F3" s="16" t="s">
        <v>378</v>
      </c>
    </row>
    <row r="4" spans="1:10" ht="14.25">
      <c r="A4" s="2"/>
      <c r="B4" s="3"/>
      <c r="C4" s="3"/>
      <c r="D4" s="3"/>
      <c r="E4" s="3"/>
      <c r="F4" s="3"/>
      <c r="G4" s="1"/>
      <c r="H4" s="1"/>
      <c r="I4" s="1"/>
      <c r="J4" s="1"/>
    </row>
    <row r="5" spans="1:10" ht="54.75" customHeight="1">
      <c r="A5" s="17" t="s">
        <v>371</v>
      </c>
      <c r="B5" s="17"/>
      <c r="C5" s="17"/>
      <c r="D5" s="17"/>
      <c r="E5" s="17"/>
      <c r="F5" s="17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3"/>
      <c r="H6" s="3"/>
      <c r="I6" s="3"/>
      <c r="J6" s="3"/>
    </row>
    <row r="7" spans="1:6" ht="52.5" customHeight="1">
      <c r="A7" s="5" t="s">
        <v>369</v>
      </c>
      <c r="B7" s="5" t="s">
        <v>370</v>
      </c>
      <c r="C7" s="5" t="s">
        <v>372</v>
      </c>
      <c r="D7" s="5" t="s">
        <v>373</v>
      </c>
      <c r="E7" s="5" t="s">
        <v>374</v>
      </c>
      <c r="F7" s="5" t="s">
        <v>375</v>
      </c>
    </row>
    <row r="8" spans="1:6" ht="18.75" customHeight="1">
      <c r="A8" s="5" t="s">
        <v>380</v>
      </c>
      <c r="B8" s="5" t="s">
        <v>381</v>
      </c>
      <c r="C8" s="5" t="s">
        <v>382</v>
      </c>
      <c r="D8" s="5" t="s">
        <v>383</v>
      </c>
      <c r="E8" s="5" t="s">
        <v>384</v>
      </c>
      <c r="F8" s="5" t="s">
        <v>385</v>
      </c>
    </row>
    <row r="9" spans="1:10" ht="25.5">
      <c r="A9" s="5" t="s">
        <v>0</v>
      </c>
      <c r="B9" s="6" t="s">
        <v>1</v>
      </c>
      <c r="C9" s="7">
        <v>199061178.85</v>
      </c>
      <c r="D9" s="7">
        <v>196827912.89</v>
      </c>
      <c r="E9" s="7">
        <f>D9/C9*100</f>
        <v>98.87810070607345</v>
      </c>
      <c r="F9" s="7">
        <f>D9-C9</f>
        <v>-2233265.9600000083</v>
      </c>
      <c r="G9" s="1"/>
      <c r="H9" s="1"/>
      <c r="I9" s="1"/>
      <c r="J9" s="1"/>
    </row>
    <row r="10" spans="1:6" ht="12.75">
      <c r="A10" s="5"/>
      <c r="B10" s="6" t="s">
        <v>368</v>
      </c>
      <c r="C10" s="7">
        <f>C11+C20+C30+C42+C50</f>
        <v>164620027.98</v>
      </c>
      <c r="D10" s="7">
        <f>D11+D20+D30+D42+D50</f>
        <v>162869165.06</v>
      </c>
      <c r="E10" s="7">
        <f>D10/C10*100</f>
        <v>98.93642168484341</v>
      </c>
      <c r="F10" s="7">
        <f>D10-C10</f>
        <v>-1750862.919999987</v>
      </c>
    </row>
    <row r="11" spans="1:6" ht="12.75">
      <c r="A11" s="5" t="s">
        <v>2</v>
      </c>
      <c r="B11" s="6" t="s">
        <v>3</v>
      </c>
      <c r="C11" s="7">
        <v>110992279.32</v>
      </c>
      <c r="D11" s="7">
        <v>109957855.46</v>
      </c>
      <c r="E11" s="7">
        <f aca="true" t="shared" si="0" ref="E11:E74">D11/C11*100</f>
        <v>99.06802178823838</v>
      </c>
      <c r="F11" s="7">
        <f aca="true" t="shared" si="1" ref="F11:F74">D11-C11</f>
        <v>-1034423.8599999994</v>
      </c>
    </row>
    <row r="12" spans="1:6" ht="12.75">
      <c r="A12" s="8" t="s">
        <v>4</v>
      </c>
      <c r="B12" s="11" t="s">
        <v>5</v>
      </c>
      <c r="C12" s="10">
        <v>110992279.32</v>
      </c>
      <c r="D12" s="10">
        <v>109957855.46</v>
      </c>
      <c r="E12" s="10">
        <f t="shared" si="0"/>
        <v>99.06802178823838</v>
      </c>
      <c r="F12" s="10">
        <f t="shared" si="1"/>
        <v>-1034423.8599999994</v>
      </c>
    </row>
    <row r="13" spans="1:6" ht="114.75" outlineLevel="1">
      <c r="A13" s="8" t="s">
        <v>6</v>
      </c>
      <c r="B13" s="9" t="s">
        <v>7</v>
      </c>
      <c r="C13" s="10">
        <v>104345148.43</v>
      </c>
      <c r="D13" s="10">
        <v>104818868.77</v>
      </c>
      <c r="E13" s="10">
        <f t="shared" si="0"/>
        <v>100.45399364237599</v>
      </c>
      <c r="F13" s="10">
        <f t="shared" si="1"/>
        <v>473720.3399999887</v>
      </c>
    </row>
    <row r="14" spans="1:6" ht="127.5" outlineLevel="2">
      <c r="A14" s="8" t="s">
        <v>8</v>
      </c>
      <c r="B14" s="9" t="s">
        <v>9</v>
      </c>
      <c r="C14" s="10">
        <v>389312.41</v>
      </c>
      <c r="D14" s="10">
        <v>404702.37</v>
      </c>
      <c r="E14" s="10">
        <f t="shared" si="0"/>
        <v>103.95311313091715</v>
      </c>
      <c r="F14" s="10">
        <f t="shared" si="1"/>
        <v>15389.960000000021</v>
      </c>
    </row>
    <row r="15" spans="1:6" s="4" customFormat="1" ht="51" outlineLevel="3">
      <c r="A15" s="8" t="s">
        <v>10</v>
      </c>
      <c r="B15" s="11" t="s">
        <v>11</v>
      </c>
      <c r="C15" s="10">
        <v>1761000</v>
      </c>
      <c r="D15" s="10">
        <v>1132245.4</v>
      </c>
      <c r="E15" s="10">
        <f t="shared" si="0"/>
        <v>64.29559341283361</v>
      </c>
      <c r="F15" s="10">
        <f t="shared" si="1"/>
        <v>-628754.6000000001</v>
      </c>
    </row>
    <row r="16" spans="1:6" s="4" customFormat="1" ht="102" outlineLevel="3">
      <c r="A16" s="8" t="s">
        <v>12</v>
      </c>
      <c r="B16" s="9" t="s">
        <v>13</v>
      </c>
      <c r="C16" s="10">
        <v>141426.87</v>
      </c>
      <c r="D16" s="10">
        <v>143306.87</v>
      </c>
      <c r="E16" s="10">
        <f t="shared" si="0"/>
        <v>101.32930892128206</v>
      </c>
      <c r="F16" s="10">
        <f t="shared" si="1"/>
        <v>1880</v>
      </c>
    </row>
    <row r="17" spans="1:6" s="4" customFormat="1" ht="153" outlineLevel="3">
      <c r="A17" s="8" t="s">
        <v>14</v>
      </c>
      <c r="B17" s="9" t="s">
        <v>15</v>
      </c>
      <c r="C17" s="10">
        <v>1316000</v>
      </c>
      <c r="D17" s="10">
        <v>355159.77</v>
      </c>
      <c r="E17" s="10">
        <f t="shared" si="0"/>
        <v>26.98782446808511</v>
      </c>
      <c r="F17" s="10">
        <f t="shared" si="1"/>
        <v>-960840.23</v>
      </c>
    </row>
    <row r="18" spans="1:6" s="4" customFormat="1" ht="63.75" outlineLevel="3">
      <c r="A18" s="8" t="s">
        <v>16</v>
      </c>
      <c r="B18" s="11" t="s">
        <v>17</v>
      </c>
      <c r="C18" s="10">
        <v>654457.89</v>
      </c>
      <c r="D18" s="10">
        <v>654457.89</v>
      </c>
      <c r="E18" s="10">
        <f t="shared" si="0"/>
        <v>100</v>
      </c>
      <c r="F18" s="10">
        <f t="shared" si="1"/>
        <v>0</v>
      </c>
    </row>
    <row r="19" spans="1:6" s="4" customFormat="1" ht="51" outlineLevel="3">
      <c r="A19" s="8" t="s">
        <v>18</v>
      </c>
      <c r="B19" s="11" t="s">
        <v>19</v>
      </c>
      <c r="C19" s="10">
        <v>2384933.72</v>
      </c>
      <c r="D19" s="10">
        <v>2449114.39</v>
      </c>
      <c r="E19" s="10">
        <f t="shared" si="0"/>
        <v>102.69108820349105</v>
      </c>
      <c r="F19" s="10">
        <f t="shared" si="1"/>
        <v>64180.669999999925</v>
      </c>
    </row>
    <row r="20" spans="1:6" s="15" customFormat="1" ht="38.25" outlineLevel="3">
      <c r="A20" s="5" t="s">
        <v>20</v>
      </c>
      <c r="B20" s="6" t="s">
        <v>21</v>
      </c>
      <c r="C20" s="7">
        <v>11419700</v>
      </c>
      <c r="D20" s="7">
        <v>13292897.18</v>
      </c>
      <c r="E20" s="7">
        <f t="shared" si="0"/>
        <v>116.40320831545488</v>
      </c>
      <c r="F20" s="7">
        <f t="shared" si="1"/>
        <v>1873197.1799999997</v>
      </c>
    </row>
    <row r="21" spans="1:6" s="4" customFormat="1" ht="38.25" outlineLevel="3">
      <c r="A21" s="8" t="s">
        <v>22</v>
      </c>
      <c r="B21" s="11" t="s">
        <v>23</v>
      </c>
      <c r="C21" s="10">
        <v>11419700</v>
      </c>
      <c r="D21" s="10">
        <v>13292897.18</v>
      </c>
      <c r="E21" s="10">
        <f t="shared" si="0"/>
        <v>116.40320831545488</v>
      </c>
      <c r="F21" s="10">
        <f t="shared" si="1"/>
        <v>1873197.1799999997</v>
      </c>
    </row>
    <row r="22" spans="1:6" ht="76.5" outlineLevel="1">
      <c r="A22" s="8" t="s">
        <v>24</v>
      </c>
      <c r="B22" s="11" t="s">
        <v>25</v>
      </c>
      <c r="C22" s="10">
        <v>5409200</v>
      </c>
      <c r="D22" s="10">
        <v>6887774.62</v>
      </c>
      <c r="E22" s="10">
        <f t="shared" si="0"/>
        <v>127.33444169193227</v>
      </c>
      <c r="F22" s="10">
        <f t="shared" si="1"/>
        <v>1478574.62</v>
      </c>
    </row>
    <row r="23" spans="1:6" ht="127.5" outlineLevel="2">
      <c r="A23" s="8" t="s">
        <v>26</v>
      </c>
      <c r="B23" s="9" t="s">
        <v>27</v>
      </c>
      <c r="C23" s="10">
        <v>5409200</v>
      </c>
      <c r="D23" s="10">
        <v>6887774.62</v>
      </c>
      <c r="E23" s="10">
        <f t="shared" si="0"/>
        <v>127.33444169193227</v>
      </c>
      <c r="F23" s="10">
        <f t="shared" si="1"/>
        <v>1478574.62</v>
      </c>
    </row>
    <row r="24" spans="1:6" ht="102" outlineLevel="3">
      <c r="A24" s="8" t="s">
        <v>28</v>
      </c>
      <c r="B24" s="9" t="s">
        <v>29</v>
      </c>
      <c r="C24" s="10">
        <v>37600</v>
      </c>
      <c r="D24" s="10">
        <v>35974.06</v>
      </c>
      <c r="E24" s="10">
        <f t="shared" si="0"/>
        <v>95.6756914893617</v>
      </c>
      <c r="F24" s="10">
        <f t="shared" si="1"/>
        <v>-1625.9400000000023</v>
      </c>
    </row>
    <row r="25" spans="1:6" ht="153" outlineLevel="4">
      <c r="A25" s="8" t="s">
        <v>30</v>
      </c>
      <c r="B25" s="9" t="s">
        <v>31</v>
      </c>
      <c r="C25" s="10">
        <v>37600</v>
      </c>
      <c r="D25" s="10">
        <v>35974.06</v>
      </c>
      <c r="E25" s="10">
        <f t="shared" si="0"/>
        <v>95.6756914893617</v>
      </c>
      <c r="F25" s="10">
        <f t="shared" si="1"/>
        <v>-1625.9400000000023</v>
      </c>
    </row>
    <row r="26" spans="1:6" ht="76.5" outlineLevel="3">
      <c r="A26" s="8" t="s">
        <v>32</v>
      </c>
      <c r="B26" s="11" t="s">
        <v>33</v>
      </c>
      <c r="C26" s="10">
        <v>6686800</v>
      </c>
      <c r="D26" s="10">
        <v>7119052.58</v>
      </c>
      <c r="E26" s="10">
        <f t="shared" si="0"/>
        <v>106.46426661482325</v>
      </c>
      <c r="F26" s="10">
        <f t="shared" si="1"/>
        <v>432252.5800000001</v>
      </c>
    </row>
    <row r="27" spans="1:6" ht="127.5" outlineLevel="4">
      <c r="A27" s="8" t="s">
        <v>34</v>
      </c>
      <c r="B27" s="9" t="s">
        <v>35</v>
      </c>
      <c r="C27" s="10">
        <v>6686800</v>
      </c>
      <c r="D27" s="10">
        <v>7119052.58</v>
      </c>
      <c r="E27" s="10">
        <f t="shared" si="0"/>
        <v>106.46426661482325</v>
      </c>
      <c r="F27" s="10">
        <f t="shared" si="1"/>
        <v>432252.5800000001</v>
      </c>
    </row>
    <row r="28" spans="1:6" ht="76.5" outlineLevel="3">
      <c r="A28" s="8" t="s">
        <v>36</v>
      </c>
      <c r="B28" s="11" t="s">
        <v>37</v>
      </c>
      <c r="C28" s="10">
        <v>-713900</v>
      </c>
      <c r="D28" s="10">
        <v>-749904.08</v>
      </c>
      <c r="E28" s="10">
        <f t="shared" si="0"/>
        <v>105.0432945790727</v>
      </c>
      <c r="F28" s="10">
        <f t="shared" si="1"/>
        <v>-36004.07999999996</v>
      </c>
    </row>
    <row r="29" spans="1:6" ht="127.5" outlineLevel="4">
      <c r="A29" s="8" t="s">
        <v>38</v>
      </c>
      <c r="B29" s="9" t="s">
        <v>39</v>
      </c>
      <c r="C29" s="10">
        <v>-713900</v>
      </c>
      <c r="D29" s="10">
        <v>-749904.08</v>
      </c>
      <c r="E29" s="10">
        <f t="shared" si="0"/>
        <v>105.0432945790727</v>
      </c>
      <c r="F29" s="10">
        <f t="shared" si="1"/>
        <v>-36004.07999999996</v>
      </c>
    </row>
    <row r="30" spans="1:6" s="15" customFormat="1" ht="12.75" outlineLevel="3">
      <c r="A30" s="5" t="s">
        <v>40</v>
      </c>
      <c r="B30" s="6" t="s">
        <v>41</v>
      </c>
      <c r="C30" s="7">
        <v>7047125.9</v>
      </c>
      <c r="D30" s="7">
        <v>4730579.17</v>
      </c>
      <c r="E30" s="7">
        <f t="shared" si="0"/>
        <v>67.12777999325937</v>
      </c>
      <c r="F30" s="7">
        <f t="shared" si="1"/>
        <v>-2316546.7300000004</v>
      </c>
    </row>
    <row r="31" spans="1:6" ht="25.5" outlineLevel="4">
      <c r="A31" s="8" t="s">
        <v>42</v>
      </c>
      <c r="B31" s="11" t="s">
        <v>43</v>
      </c>
      <c r="C31" s="10">
        <v>4548823.85</v>
      </c>
      <c r="D31" s="10">
        <v>4430255.38</v>
      </c>
      <c r="E31" s="10">
        <f t="shared" si="0"/>
        <v>97.39342577532433</v>
      </c>
      <c r="F31" s="10">
        <f t="shared" si="1"/>
        <v>-118568.46999999974</v>
      </c>
    </row>
    <row r="32" spans="1:6" ht="38.25" outlineLevel="1">
      <c r="A32" s="8" t="s">
        <v>44</v>
      </c>
      <c r="B32" s="11" t="s">
        <v>45</v>
      </c>
      <c r="C32" s="10">
        <v>2060138.93</v>
      </c>
      <c r="D32" s="10">
        <v>1949976.32</v>
      </c>
      <c r="E32" s="10">
        <f t="shared" si="0"/>
        <v>94.65266111931587</v>
      </c>
      <c r="F32" s="10">
        <f t="shared" si="1"/>
        <v>-110162.60999999987</v>
      </c>
    </row>
    <row r="33" spans="1:6" ht="38.25" outlineLevel="2">
      <c r="A33" s="8" t="s">
        <v>46</v>
      </c>
      <c r="B33" s="11" t="s">
        <v>45</v>
      </c>
      <c r="C33" s="10">
        <v>2060138.93</v>
      </c>
      <c r="D33" s="10">
        <v>1949976.32</v>
      </c>
      <c r="E33" s="10">
        <f t="shared" si="0"/>
        <v>94.65266111931587</v>
      </c>
      <c r="F33" s="10">
        <f t="shared" si="1"/>
        <v>-110162.60999999987</v>
      </c>
    </row>
    <row r="34" spans="1:6" ht="51" outlineLevel="3">
      <c r="A34" s="8" t="s">
        <v>47</v>
      </c>
      <c r="B34" s="11" t="s">
        <v>48</v>
      </c>
      <c r="C34" s="10">
        <v>2488684.92</v>
      </c>
      <c r="D34" s="10">
        <v>2480279.06</v>
      </c>
      <c r="E34" s="10">
        <f t="shared" si="0"/>
        <v>99.66223687328005</v>
      </c>
      <c r="F34" s="10">
        <f t="shared" si="1"/>
        <v>-8405.85999999987</v>
      </c>
    </row>
    <row r="35" spans="1:6" ht="76.5" outlineLevel="4">
      <c r="A35" s="8" t="s">
        <v>49</v>
      </c>
      <c r="B35" s="11" t="s">
        <v>50</v>
      </c>
      <c r="C35" s="10">
        <v>2488684.92</v>
      </c>
      <c r="D35" s="10">
        <v>2480279.06</v>
      </c>
      <c r="E35" s="10">
        <f t="shared" si="0"/>
        <v>99.66223687328005</v>
      </c>
      <c r="F35" s="10">
        <f t="shared" si="1"/>
        <v>-8405.85999999987</v>
      </c>
    </row>
    <row r="36" spans="1:6" ht="25.5" outlineLevel="3">
      <c r="A36" s="8" t="s">
        <v>51</v>
      </c>
      <c r="B36" s="11" t="s">
        <v>52</v>
      </c>
      <c r="C36" s="10">
        <v>52866.05</v>
      </c>
      <c r="D36" s="10">
        <v>56838.84</v>
      </c>
      <c r="E36" s="10">
        <f t="shared" si="0"/>
        <v>107.514822839989</v>
      </c>
      <c r="F36" s="10">
        <f t="shared" si="1"/>
        <v>3972.7899999999936</v>
      </c>
    </row>
    <row r="37" spans="1:6" ht="25.5" outlineLevel="4">
      <c r="A37" s="8" t="s">
        <v>53</v>
      </c>
      <c r="B37" s="11" t="s">
        <v>52</v>
      </c>
      <c r="C37" s="10">
        <v>52866.05</v>
      </c>
      <c r="D37" s="10">
        <v>56838.84</v>
      </c>
      <c r="E37" s="10">
        <f t="shared" si="0"/>
        <v>107.514822839989</v>
      </c>
      <c r="F37" s="10">
        <f t="shared" si="1"/>
        <v>3972.7899999999936</v>
      </c>
    </row>
    <row r="38" spans="1:6" ht="12.75" outlineLevel="2">
      <c r="A38" s="8" t="s">
        <v>54</v>
      </c>
      <c r="B38" s="11" t="s">
        <v>55</v>
      </c>
      <c r="C38" s="10">
        <v>13436</v>
      </c>
      <c r="D38" s="10">
        <v>13436</v>
      </c>
      <c r="E38" s="10">
        <f t="shared" si="0"/>
        <v>100</v>
      </c>
      <c r="F38" s="10">
        <f t="shared" si="1"/>
        <v>0</v>
      </c>
    </row>
    <row r="39" spans="1:6" ht="12.75" outlineLevel="3">
      <c r="A39" s="8" t="s">
        <v>56</v>
      </c>
      <c r="B39" s="11" t="s">
        <v>55</v>
      </c>
      <c r="C39" s="10">
        <v>13436</v>
      </c>
      <c r="D39" s="10">
        <v>13436</v>
      </c>
      <c r="E39" s="10">
        <f t="shared" si="0"/>
        <v>100</v>
      </c>
      <c r="F39" s="10">
        <f t="shared" si="1"/>
        <v>0</v>
      </c>
    </row>
    <row r="40" spans="1:6" ht="25.5" outlineLevel="2">
      <c r="A40" s="8" t="s">
        <v>57</v>
      </c>
      <c r="B40" s="11" t="s">
        <v>58</v>
      </c>
      <c r="C40" s="10">
        <v>2432000</v>
      </c>
      <c r="D40" s="10">
        <v>230048.95</v>
      </c>
      <c r="E40" s="10">
        <f t="shared" si="0"/>
        <v>9.459249588815789</v>
      </c>
      <c r="F40" s="10">
        <f t="shared" si="1"/>
        <v>-2201951.05</v>
      </c>
    </row>
    <row r="41" spans="1:6" ht="51" outlineLevel="3">
      <c r="A41" s="8" t="s">
        <v>59</v>
      </c>
      <c r="B41" s="11" t="s">
        <v>60</v>
      </c>
      <c r="C41" s="10">
        <v>2432000</v>
      </c>
      <c r="D41" s="10">
        <v>230048.95</v>
      </c>
      <c r="E41" s="10">
        <f t="shared" si="0"/>
        <v>9.459249588815789</v>
      </c>
      <c r="F41" s="10">
        <f t="shared" si="1"/>
        <v>-2201951.05</v>
      </c>
    </row>
    <row r="42" spans="1:6" s="15" customFormat="1" ht="12.75" outlineLevel="2">
      <c r="A42" s="5" t="s">
        <v>61</v>
      </c>
      <c r="B42" s="6" t="s">
        <v>62</v>
      </c>
      <c r="C42" s="7">
        <v>30843922.76</v>
      </c>
      <c r="D42" s="7">
        <v>30629474.42</v>
      </c>
      <c r="E42" s="7">
        <f t="shared" si="0"/>
        <v>99.30473065417571</v>
      </c>
      <c r="F42" s="7">
        <f t="shared" si="1"/>
        <v>-214448.33999999985</v>
      </c>
    </row>
    <row r="43" spans="1:6" ht="12.75" outlineLevel="3">
      <c r="A43" s="8" t="s">
        <v>63</v>
      </c>
      <c r="B43" s="11" t="s">
        <v>64</v>
      </c>
      <c r="C43" s="10">
        <v>7147911</v>
      </c>
      <c r="D43" s="10">
        <v>7702687.88</v>
      </c>
      <c r="E43" s="10">
        <f t="shared" si="0"/>
        <v>107.76138482977753</v>
      </c>
      <c r="F43" s="10">
        <f t="shared" si="1"/>
        <v>554776.8799999999</v>
      </c>
    </row>
    <row r="44" spans="1:6" ht="51" outlineLevel="1">
      <c r="A44" s="8" t="s">
        <v>65</v>
      </c>
      <c r="B44" s="11" t="s">
        <v>66</v>
      </c>
      <c r="C44" s="10">
        <v>7147911</v>
      </c>
      <c r="D44" s="10">
        <v>7702687.88</v>
      </c>
      <c r="E44" s="10">
        <f t="shared" si="0"/>
        <v>107.76138482977753</v>
      </c>
      <c r="F44" s="10">
        <f t="shared" si="1"/>
        <v>554776.8799999999</v>
      </c>
    </row>
    <row r="45" spans="1:6" ht="12.75" outlineLevel="2">
      <c r="A45" s="8" t="s">
        <v>67</v>
      </c>
      <c r="B45" s="11" t="s">
        <v>68</v>
      </c>
      <c r="C45" s="10">
        <v>23696011.76</v>
      </c>
      <c r="D45" s="10">
        <v>22926786.54</v>
      </c>
      <c r="E45" s="10">
        <f t="shared" si="0"/>
        <v>96.75377769140674</v>
      </c>
      <c r="F45" s="10">
        <f t="shared" si="1"/>
        <v>-769225.2200000025</v>
      </c>
    </row>
    <row r="46" spans="1:6" ht="12.75" outlineLevel="3">
      <c r="A46" s="8" t="s">
        <v>69</v>
      </c>
      <c r="B46" s="11" t="s">
        <v>70</v>
      </c>
      <c r="C46" s="10">
        <v>21148011.76</v>
      </c>
      <c r="D46" s="10">
        <v>20415852.95</v>
      </c>
      <c r="E46" s="10">
        <f t="shared" si="0"/>
        <v>96.53793076006876</v>
      </c>
      <c r="F46" s="10">
        <f t="shared" si="1"/>
        <v>-732158.8100000024</v>
      </c>
    </row>
    <row r="47" spans="1:6" ht="38.25" outlineLevel="2">
      <c r="A47" s="8" t="s">
        <v>71</v>
      </c>
      <c r="B47" s="11" t="s">
        <v>72</v>
      </c>
      <c r="C47" s="10">
        <v>21148011.76</v>
      </c>
      <c r="D47" s="10">
        <v>20415852.95</v>
      </c>
      <c r="E47" s="10">
        <f t="shared" si="0"/>
        <v>96.53793076006876</v>
      </c>
      <c r="F47" s="10">
        <f t="shared" si="1"/>
        <v>-732158.8100000024</v>
      </c>
    </row>
    <row r="48" spans="1:6" ht="12.75" outlineLevel="3">
      <c r="A48" s="8" t="s">
        <v>73</v>
      </c>
      <c r="B48" s="11" t="s">
        <v>74</v>
      </c>
      <c r="C48" s="10">
        <v>2548000</v>
      </c>
      <c r="D48" s="10">
        <v>2510933.59</v>
      </c>
      <c r="E48" s="10">
        <f t="shared" si="0"/>
        <v>98.54527433281004</v>
      </c>
      <c r="F48" s="10">
        <f t="shared" si="1"/>
        <v>-37066.41000000015</v>
      </c>
    </row>
    <row r="49" spans="1:6" ht="51" outlineLevel="4">
      <c r="A49" s="8" t="s">
        <v>75</v>
      </c>
      <c r="B49" s="11" t="s">
        <v>76</v>
      </c>
      <c r="C49" s="10">
        <v>2548000</v>
      </c>
      <c r="D49" s="10">
        <v>2510933.59</v>
      </c>
      <c r="E49" s="10">
        <f t="shared" si="0"/>
        <v>98.54527433281004</v>
      </c>
      <c r="F49" s="10">
        <f t="shared" si="1"/>
        <v>-37066.41000000015</v>
      </c>
    </row>
    <row r="50" spans="1:6" s="15" customFormat="1" ht="12.75" outlineLevel="3">
      <c r="A50" s="5" t="s">
        <v>77</v>
      </c>
      <c r="B50" s="6" t="s">
        <v>78</v>
      </c>
      <c r="C50" s="7">
        <v>4317000</v>
      </c>
      <c r="D50" s="7">
        <v>4258358.83</v>
      </c>
      <c r="E50" s="7">
        <f t="shared" si="0"/>
        <v>98.64162219133658</v>
      </c>
      <c r="F50" s="7">
        <f t="shared" si="1"/>
        <v>-58641.169999999925</v>
      </c>
    </row>
    <row r="51" spans="1:6" ht="38.25" outlineLevel="4">
      <c r="A51" s="8" t="s">
        <v>79</v>
      </c>
      <c r="B51" s="11" t="s">
        <v>80</v>
      </c>
      <c r="C51" s="10">
        <v>4317000</v>
      </c>
      <c r="D51" s="10">
        <v>4258358.83</v>
      </c>
      <c r="E51" s="10">
        <f t="shared" si="0"/>
        <v>98.64162219133658</v>
      </c>
      <c r="F51" s="10">
        <f t="shared" si="1"/>
        <v>-58641.169999999925</v>
      </c>
    </row>
    <row r="52" spans="1:6" ht="63.75" outlineLevel="1">
      <c r="A52" s="8" t="s">
        <v>81</v>
      </c>
      <c r="B52" s="11" t="s">
        <v>82</v>
      </c>
      <c r="C52" s="10">
        <v>4317000</v>
      </c>
      <c r="D52" s="10">
        <v>4258358.83</v>
      </c>
      <c r="E52" s="10">
        <f t="shared" si="0"/>
        <v>98.64162219133658</v>
      </c>
      <c r="F52" s="10">
        <f t="shared" si="1"/>
        <v>-58641.169999999925</v>
      </c>
    </row>
    <row r="53" spans="1:6" s="15" customFormat="1" ht="12.75" outlineLevel="1">
      <c r="A53" s="5"/>
      <c r="B53" s="6" t="s">
        <v>379</v>
      </c>
      <c r="C53" s="7">
        <f>C54+C68+C75+C84+C96+C133</f>
        <v>34441150.870000005</v>
      </c>
      <c r="D53" s="7">
        <f>D54+D68+D75+D84+D96+D133</f>
        <v>33958747.83</v>
      </c>
      <c r="E53" s="7">
        <f t="shared" si="0"/>
        <v>98.59934111429418</v>
      </c>
      <c r="F53" s="7">
        <f t="shared" si="1"/>
        <v>-482403.04000000656</v>
      </c>
    </row>
    <row r="54" spans="1:6" s="15" customFormat="1" ht="51" outlineLevel="2">
      <c r="A54" s="5" t="s">
        <v>83</v>
      </c>
      <c r="B54" s="6" t="s">
        <v>84</v>
      </c>
      <c r="C54" s="7">
        <v>20457246.5</v>
      </c>
      <c r="D54" s="7">
        <v>20545252.24</v>
      </c>
      <c r="E54" s="7">
        <f t="shared" si="0"/>
        <v>100.43019347691782</v>
      </c>
      <c r="F54" s="7">
        <f t="shared" si="1"/>
        <v>88005.73999999836</v>
      </c>
    </row>
    <row r="55" spans="1:6" ht="102" outlineLevel="3">
      <c r="A55" s="8" t="s">
        <v>85</v>
      </c>
      <c r="B55" s="9" t="s">
        <v>86</v>
      </c>
      <c r="C55" s="10">
        <v>15435376.5</v>
      </c>
      <c r="D55" s="10">
        <v>15159393.02</v>
      </c>
      <c r="E55" s="10">
        <f t="shared" si="0"/>
        <v>98.21200681434625</v>
      </c>
      <c r="F55" s="10">
        <f t="shared" si="1"/>
        <v>-275983.48000000045</v>
      </c>
    </row>
    <row r="56" spans="1:6" ht="76.5" outlineLevel="1">
      <c r="A56" s="8" t="s">
        <v>87</v>
      </c>
      <c r="B56" s="11" t="s">
        <v>88</v>
      </c>
      <c r="C56" s="10">
        <v>12937227.21</v>
      </c>
      <c r="D56" s="10">
        <v>13927463.52</v>
      </c>
      <c r="E56" s="10">
        <f t="shared" si="0"/>
        <v>107.65416185343473</v>
      </c>
      <c r="F56" s="10">
        <f t="shared" si="1"/>
        <v>990236.3099999987</v>
      </c>
    </row>
    <row r="57" spans="1:6" ht="89.25" outlineLevel="2">
      <c r="A57" s="8" t="s">
        <v>89</v>
      </c>
      <c r="B57" s="9" t="s">
        <v>90</v>
      </c>
      <c r="C57" s="10">
        <v>12937227.21</v>
      </c>
      <c r="D57" s="10">
        <v>13927463.52</v>
      </c>
      <c r="E57" s="10">
        <f t="shared" si="0"/>
        <v>107.65416185343473</v>
      </c>
      <c r="F57" s="10">
        <f t="shared" si="1"/>
        <v>990236.3099999987</v>
      </c>
    </row>
    <row r="58" spans="1:6" ht="102" outlineLevel="3">
      <c r="A58" s="8" t="s">
        <v>91</v>
      </c>
      <c r="B58" s="9" t="s">
        <v>92</v>
      </c>
      <c r="C58" s="10">
        <v>151523.25</v>
      </c>
      <c r="D58" s="10">
        <v>191103.11</v>
      </c>
      <c r="E58" s="10">
        <f t="shared" si="0"/>
        <v>126.12131141590481</v>
      </c>
      <c r="F58" s="10">
        <f t="shared" si="1"/>
        <v>39579.859999999986</v>
      </c>
    </row>
    <row r="59" spans="1:6" ht="89.25" outlineLevel="4">
      <c r="A59" s="8" t="s">
        <v>93</v>
      </c>
      <c r="B59" s="11" t="s">
        <v>94</v>
      </c>
      <c r="C59" s="10">
        <v>151523.25</v>
      </c>
      <c r="D59" s="10">
        <v>191103.11</v>
      </c>
      <c r="E59" s="10">
        <f t="shared" si="0"/>
        <v>126.12131141590481</v>
      </c>
      <c r="F59" s="10">
        <f t="shared" si="1"/>
        <v>39579.859999999986</v>
      </c>
    </row>
    <row r="60" spans="1:6" ht="102" outlineLevel="3">
      <c r="A60" s="8" t="s">
        <v>95</v>
      </c>
      <c r="B60" s="9" t="s">
        <v>96</v>
      </c>
      <c r="C60" s="10">
        <v>2346626.04</v>
      </c>
      <c r="D60" s="10">
        <v>1040826.39</v>
      </c>
      <c r="E60" s="10">
        <f t="shared" si="0"/>
        <v>44.35416518262109</v>
      </c>
      <c r="F60" s="10">
        <f t="shared" si="1"/>
        <v>-1305799.65</v>
      </c>
    </row>
    <row r="61" spans="1:6" ht="76.5" outlineLevel="4">
      <c r="A61" s="8" t="s">
        <v>97</v>
      </c>
      <c r="B61" s="11" t="s">
        <v>98</v>
      </c>
      <c r="C61" s="10">
        <v>2346626.04</v>
      </c>
      <c r="D61" s="10">
        <v>1040826.39</v>
      </c>
      <c r="E61" s="10">
        <f t="shared" si="0"/>
        <v>44.35416518262109</v>
      </c>
      <c r="F61" s="10">
        <f t="shared" si="1"/>
        <v>-1305799.65</v>
      </c>
    </row>
    <row r="62" spans="1:6" ht="25.5" outlineLevel="3">
      <c r="A62" s="8" t="s">
        <v>99</v>
      </c>
      <c r="B62" s="11" t="s">
        <v>100</v>
      </c>
      <c r="C62" s="10">
        <v>2639000</v>
      </c>
      <c r="D62" s="10">
        <v>2639000</v>
      </c>
      <c r="E62" s="10">
        <f t="shared" si="0"/>
        <v>100</v>
      </c>
      <c r="F62" s="10">
        <f t="shared" si="1"/>
        <v>0</v>
      </c>
    </row>
    <row r="63" spans="1:6" ht="51" outlineLevel="4">
      <c r="A63" s="8" t="s">
        <v>101</v>
      </c>
      <c r="B63" s="11" t="s">
        <v>102</v>
      </c>
      <c r="C63" s="10">
        <v>2639000</v>
      </c>
      <c r="D63" s="10">
        <v>2639000</v>
      </c>
      <c r="E63" s="10">
        <f t="shared" si="0"/>
        <v>100</v>
      </c>
      <c r="F63" s="10">
        <f t="shared" si="1"/>
        <v>0</v>
      </c>
    </row>
    <row r="64" spans="1:6" ht="63.75" outlineLevel="2">
      <c r="A64" s="8" t="s">
        <v>103</v>
      </c>
      <c r="B64" s="11" t="s">
        <v>104</v>
      </c>
      <c r="C64" s="10">
        <v>2639000</v>
      </c>
      <c r="D64" s="10">
        <v>2639000</v>
      </c>
      <c r="E64" s="10">
        <f t="shared" si="0"/>
        <v>100</v>
      </c>
      <c r="F64" s="10">
        <f t="shared" si="1"/>
        <v>0</v>
      </c>
    </row>
    <row r="65" spans="1:6" ht="89.25" outlineLevel="3">
      <c r="A65" s="8" t="s">
        <v>105</v>
      </c>
      <c r="B65" s="9" t="s">
        <v>106</v>
      </c>
      <c r="C65" s="10">
        <v>2382870</v>
      </c>
      <c r="D65" s="10">
        <v>2746859.22</v>
      </c>
      <c r="E65" s="10">
        <f t="shared" si="0"/>
        <v>115.27524455803298</v>
      </c>
      <c r="F65" s="10">
        <f t="shared" si="1"/>
        <v>363989.2200000002</v>
      </c>
    </row>
    <row r="66" spans="1:6" ht="89.25" outlineLevel="4">
      <c r="A66" s="8" t="s">
        <v>107</v>
      </c>
      <c r="B66" s="9" t="s">
        <v>108</v>
      </c>
      <c r="C66" s="10">
        <v>2382870</v>
      </c>
      <c r="D66" s="10">
        <v>2746859.22</v>
      </c>
      <c r="E66" s="10">
        <f t="shared" si="0"/>
        <v>115.27524455803298</v>
      </c>
      <c r="F66" s="10">
        <f t="shared" si="1"/>
        <v>363989.2200000002</v>
      </c>
    </row>
    <row r="67" spans="1:6" ht="89.25" outlineLevel="2">
      <c r="A67" s="8" t="s">
        <v>109</v>
      </c>
      <c r="B67" s="11" t="s">
        <v>110</v>
      </c>
      <c r="C67" s="10">
        <v>2382870</v>
      </c>
      <c r="D67" s="10">
        <v>2746859.22</v>
      </c>
      <c r="E67" s="10">
        <f t="shared" si="0"/>
        <v>115.27524455803298</v>
      </c>
      <c r="F67" s="10">
        <f t="shared" si="1"/>
        <v>363989.2200000002</v>
      </c>
    </row>
    <row r="68" spans="1:6" s="15" customFormat="1" ht="25.5" outlineLevel="3">
      <c r="A68" s="5" t="s">
        <v>111</v>
      </c>
      <c r="B68" s="6" t="s">
        <v>112</v>
      </c>
      <c r="C68" s="7">
        <v>1488246.3</v>
      </c>
      <c r="D68" s="7">
        <v>1380968.2</v>
      </c>
      <c r="E68" s="7">
        <f t="shared" si="0"/>
        <v>92.79164342622587</v>
      </c>
      <c r="F68" s="7">
        <f t="shared" si="1"/>
        <v>-107278.1000000001</v>
      </c>
    </row>
    <row r="69" spans="1:6" ht="25.5" outlineLevel="4">
      <c r="A69" s="8" t="s">
        <v>113</v>
      </c>
      <c r="B69" s="11" t="s">
        <v>114</v>
      </c>
      <c r="C69" s="10">
        <v>1488246.3</v>
      </c>
      <c r="D69" s="10">
        <v>1380968.2</v>
      </c>
      <c r="E69" s="10">
        <f t="shared" si="0"/>
        <v>92.79164342622587</v>
      </c>
      <c r="F69" s="10">
        <f t="shared" si="1"/>
        <v>-107278.1000000001</v>
      </c>
    </row>
    <row r="70" spans="1:6" ht="38.25" outlineLevel="1">
      <c r="A70" s="8" t="s">
        <v>115</v>
      </c>
      <c r="B70" s="11" t="s">
        <v>116</v>
      </c>
      <c r="C70" s="10">
        <v>329240</v>
      </c>
      <c r="D70" s="10">
        <v>209066.28</v>
      </c>
      <c r="E70" s="10">
        <f t="shared" si="0"/>
        <v>63.49965982262179</v>
      </c>
      <c r="F70" s="10">
        <f t="shared" si="1"/>
        <v>-120173.72</v>
      </c>
    </row>
    <row r="71" spans="1:6" ht="25.5" outlineLevel="2">
      <c r="A71" s="8" t="s">
        <v>117</v>
      </c>
      <c r="B71" s="11" t="s">
        <v>118</v>
      </c>
      <c r="C71" s="10">
        <v>829346.3</v>
      </c>
      <c r="D71" s="10">
        <v>883619.59</v>
      </c>
      <c r="E71" s="10">
        <f t="shared" si="0"/>
        <v>106.54410467617687</v>
      </c>
      <c r="F71" s="10">
        <f t="shared" si="1"/>
        <v>54273.28999999992</v>
      </c>
    </row>
    <row r="72" spans="1:6" ht="25.5" outlineLevel="3">
      <c r="A72" s="8" t="s">
        <v>119</v>
      </c>
      <c r="B72" s="11" t="s">
        <v>120</v>
      </c>
      <c r="C72" s="10">
        <v>317870</v>
      </c>
      <c r="D72" s="10">
        <v>283518.27</v>
      </c>
      <c r="E72" s="10">
        <f t="shared" si="0"/>
        <v>89.19315128826251</v>
      </c>
      <c r="F72" s="10">
        <f t="shared" si="1"/>
        <v>-34351.72999999998</v>
      </c>
    </row>
    <row r="73" spans="1:6" ht="12.75" outlineLevel="3">
      <c r="A73" s="8" t="s">
        <v>121</v>
      </c>
      <c r="B73" s="11" t="s">
        <v>122</v>
      </c>
      <c r="C73" s="10">
        <v>317870</v>
      </c>
      <c r="D73" s="10">
        <v>283518.27</v>
      </c>
      <c r="E73" s="10">
        <f t="shared" si="0"/>
        <v>89.19315128826251</v>
      </c>
      <c r="F73" s="10">
        <f t="shared" si="1"/>
        <v>-34351.72999999998</v>
      </c>
    </row>
    <row r="74" spans="1:6" ht="51" outlineLevel="3">
      <c r="A74" s="8" t="s">
        <v>123</v>
      </c>
      <c r="B74" s="11" t="s">
        <v>124</v>
      </c>
      <c r="C74" s="10">
        <v>11790</v>
      </c>
      <c r="D74" s="10">
        <v>4764.06</v>
      </c>
      <c r="E74" s="10">
        <f t="shared" si="0"/>
        <v>40.407633587786265</v>
      </c>
      <c r="F74" s="10">
        <f t="shared" si="1"/>
        <v>-7025.94</v>
      </c>
    </row>
    <row r="75" spans="1:6" s="15" customFormat="1" ht="48" customHeight="1" outlineLevel="4">
      <c r="A75" s="5" t="s">
        <v>125</v>
      </c>
      <c r="B75" s="6" t="s">
        <v>126</v>
      </c>
      <c r="C75" s="7">
        <v>6035115.5</v>
      </c>
      <c r="D75" s="7">
        <v>8085524.11</v>
      </c>
      <c r="E75" s="7">
        <f aca="true" t="shared" si="2" ref="E75:E136">D75/C75*100</f>
        <v>133.97463743651633</v>
      </c>
      <c r="F75" s="7">
        <f aca="true" t="shared" si="3" ref="F75:F136">D75-C75</f>
        <v>2050408.6100000003</v>
      </c>
    </row>
    <row r="76" spans="1:6" ht="12.75" outlineLevel="3">
      <c r="A76" s="8" t="s">
        <v>127</v>
      </c>
      <c r="B76" s="11" t="s">
        <v>128</v>
      </c>
      <c r="C76" s="10">
        <v>4626594.96</v>
      </c>
      <c r="D76" s="10">
        <v>4869145.46</v>
      </c>
      <c r="E76" s="10">
        <f t="shared" si="2"/>
        <v>105.24252721703566</v>
      </c>
      <c r="F76" s="10">
        <f t="shared" si="3"/>
        <v>242550.5</v>
      </c>
    </row>
    <row r="77" spans="1:6" ht="25.5" outlineLevel="1">
      <c r="A77" s="8" t="s">
        <v>129</v>
      </c>
      <c r="B77" s="11" t="s">
        <v>130</v>
      </c>
      <c r="C77" s="10">
        <v>4626594.96</v>
      </c>
      <c r="D77" s="10">
        <v>4869145.46</v>
      </c>
      <c r="E77" s="10">
        <f t="shared" si="2"/>
        <v>105.24252721703566</v>
      </c>
      <c r="F77" s="10">
        <f t="shared" si="3"/>
        <v>242550.5</v>
      </c>
    </row>
    <row r="78" spans="1:6" ht="38.25" outlineLevel="2">
      <c r="A78" s="8" t="s">
        <v>131</v>
      </c>
      <c r="B78" s="11" t="s">
        <v>132</v>
      </c>
      <c r="C78" s="10">
        <v>4626594.96</v>
      </c>
      <c r="D78" s="10">
        <v>4869145.46</v>
      </c>
      <c r="E78" s="10">
        <f t="shared" si="2"/>
        <v>105.24252721703566</v>
      </c>
      <c r="F78" s="10">
        <f t="shared" si="3"/>
        <v>242550.5</v>
      </c>
    </row>
    <row r="79" spans="1:6" ht="12.75" outlineLevel="3">
      <c r="A79" s="8" t="s">
        <v>133</v>
      </c>
      <c r="B79" s="11" t="s">
        <v>134</v>
      </c>
      <c r="C79" s="10">
        <v>1408520.54</v>
      </c>
      <c r="D79" s="10">
        <v>3216378.65</v>
      </c>
      <c r="E79" s="10">
        <f t="shared" si="2"/>
        <v>228.35156170317546</v>
      </c>
      <c r="F79" s="10">
        <f t="shared" si="3"/>
        <v>1807858.1099999999</v>
      </c>
    </row>
    <row r="80" spans="1:6" ht="38.25" outlineLevel="4">
      <c r="A80" s="8" t="s">
        <v>135</v>
      </c>
      <c r="B80" s="11" t="s">
        <v>136</v>
      </c>
      <c r="C80" s="10">
        <v>741846.13</v>
      </c>
      <c r="D80" s="10">
        <v>972461.84</v>
      </c>
      <c r="E80" s="10">
        <f t="shared" si="2"/>
        <v>131.086730883128</v>
      </c>
      <c r="F80" s="10">
        <f t="shared" si="3"/>
        <v>230615.70999999996</v>
      </c>
    </row>
    <row r="81" spans="1:6" ht="38.25" outlineLevel="2">
      <c r="A81" s="8" t="s">
        <v>137</v>
      </c>
      <c r="B81" s="11" t="s">
        <v>138</v>
      </c>
      <c r="C81" s="10">
        <v>741846.13</v>
      </c>
      <c r="D81" s="10">
        <v>972461.84</v>
      </c>
      <c r="E81" s="10">
        <f t="shared" si="2"/>
        <v>131.086730883128</v>
      </c>
      <c r="F81" s="10">
        <f t="shared" si="3"/>
        <v>230615.70999999996</v>
      </c>
    </row>
    <row r="82" spans="1:6" ht="25.5" outlineLevel="3">
      <c r="A82" s="8" t="s">
        <v>139</v>
      </c>
      <c r="B82" s="11" t="s">
        <v>140</v>
      </c>
      <c r="C82" s="10">
        <v>666674.41</v>
      </c>
      <c r="D82" s="10">
        <v>2243916.81</v>
      </c>
      <c r="E82" s="10">
        <f t="shared" si="2"/>
        <v>336.5836120813457</v>
      </c>
      <c r="F82" s="10">
        <f t="shared" si="3"/>
        <v>1577242.4</v>
      </c>
    </row>
    <row r="83" spans="1:6" ht="25.5" outlineLevel="4">
      <c r="A83" s="8" t="s">
        <v>141</v>
      </c>
      <c r="B83" s="11" t="s">
        <v>142</v>
      </c>
      <c r="C83" s="10">
        <v>666674.41</v>
      </c>
      <c r="D83" s="10">
        <v>2243916.81</v>
      </c>
      <c r="E83" s="10">
        <f t="shared" si="2"/>
        <v>336.5836120813457</v>
      </c>
      <c r="F83" s="10">
        <f t="shared" si="3"/>
        <v>1577242.4</v>
      </c>
    </row>
    <row r="84" spans="1:6" s="15" customFormat="1" ht="38.25" outlineLevel="3">
      <c r="A84" s="5" t="s">
        <v>143</v>
      </c>
      <c r="B84" s="6" t="s">
        <v>144</v>
      </c>
      <c r="C84" s="7">
        <v>4524026.48</v>
      </c>
      <c r="D84" s="7">
        <v>1715599.09</v>
      </c>
      <c r="E84" s="7">
        <f t="shared" si="2"/>
        <v>37.92195066904206</v>
      </c>
      <c r="F84" s="7">
        <f t="shared" si="3"/>
        <v>-2808427.3900000006</v>
      </c>
    </row>
    <row r="85" spans="1:6" ht="102" outlineLevel="4">
      <c r="A85" s="8" t="s">
        <v>145</v>
      </c>
      <c r="B85" s="9" t="s">
        <v>146</v>
      </c>
      <c r="C85" s="10">
        <v>2895952.8</v>
      </c>
      <c r="D85" s="10">
        <v>0</v>
      </c>
      <c r="E85" s="10">
        <f t="shared" si="2"/>
        <v>0</v>
      </c>
      <c r="F85" s="10">
        <f t="shared" si="3"/>
        <v>-2895952.8</v>
      </c>
    </row>
    <row r="86" spans="1:6" ht="114.75" outlineLevel="1">
      <c r="A86" s="8" t="s">
        <v>147</v>
      </c>
      <c r="B86" s="9" t="s">
        <v>148</v>
      </c>
      <c r="C86" s="10">
        <v>2895952.8</v>
      </c>
      <c r="D86" s="10">
        <v>0</v>
      </c>
      <c r="E86" s="10">
        <f t="shared" si="2"/>
        <v>0</v>
      </c>
      <c r="F86" s="10">
        <f t="shared" si="3"/>
        <v>-2895952.8</v>
      </c>
    </row>
    <row r="87" spans="1:6" ht="102" outlineLevel="2">
      <c r="A87" s="8" t="s">
        <v>149</v>
      </c>
      <c r="B87" s="9" t="s">
        <v>150</v>
      </c>
      <c r="C87" s="10">
        <v>2895952.8</v>
      </c>
      <c r="D87" s="10">
        <v>0</v>
      </c>
      <c r="E87" s="10">
        <f t="shared" si="2"/>
        <v>0</v>
      </c>
      <c r="F87" s="10">
        <f t="shared" si="3"/>
        <v>-2895952.8</v>
      </c>
    </row>
    <row r="88" spans="1:6" ht="38.25" outlineLevel="3">
      <c r="A88" s="8" t="s">
        <v>151</v>
      </c>
      <c r="B88" s="11" t="s">
        <v>152</v>
      </c>
      <c r="C88" s="10">
        <v>689543.87</v>
      </c>
      <c r="D88" s="10">
        <v>691175.14</v>
      </c>
      <c r="E88" s="10">
        <f t="shared" si="2"/>
        <v>100.23657233005349</v>
      </c>
      <c r="F88" s="10">
        <f t="shared" si="3"/>
        <v>1631.2700000000186</v>
      </c>
    </row>
    <row r="89" spans="1:6" ht="38.25" outlineLevel="4">
      <c r="A89" s="8" t="s">
        <v>153</v>
      </c>
      <c r="B89" s="11" t="s">
        <v>154</v>
      </c>
      <c r="C89" s="10">
        <v>649548.37</v>
      </c>
      <c r="D89" s="10">
        <v>691175.14</v>
      </c>
      <c r="E89" s="10">
        <f t="shared" si="2"/>
        <v>106.40857123542624</v>
      </c>
      <c r="F89" s="10">
        <f t="shared" si="3"/>
        <v>41626.77000000002</v>
      </c>
    </row>
    <row r="90" spans="1:6" ht="51" outlineLevel="2">
      <c r="A90" s="8" t="s">
        <v>155</v>
      </c>
      <c r="B90" s="11" t="s">
        <v>156</v>
      </c>
      <c r="C90" s="10">
        <v>649548.37</v>
      </c>
      <c r="D90" s="10">
        <v>691175.14</v>
      </c>
      <c r="E90" s="10">
        <f t="shared" si="2"/>
        <v>106.40857123542624</v>
      </c>
      <c r="F90" s="10">
        <f t="shared" si="3"/>
        <v>41626.77000000002</v>
      </c>
    </row>
    <row r="91" spans="1:6" ht="63.75" outlineLevel="3">
      <c r="A91" s="8" t="s">
        <v>157</v>
      </c>
      <c r="B91" s="11" t="s">
        <v>158</v>
      </c>
      <c r="C91" s="10">
        <v>39995.5</v>
      </c>
      <c r="D91" s="10">
        <v>0</v>
      </c>
      <c r="E91" s="10">
        <f t="shared" si="2"/>
        <v>0</v>
      </c>
      <c r="F91" s="10">
        <f t="shared" si="3"/>
        <v>-39995.5</v>
      </c>
    </row>
    <row r="92" spans="1:6" ht="63.75" outlineLevel="4">
      <c r="A92" s="8" t="s">
        <v>159</v>
      </c>
      <c r="B92" s="11" t="s">
        <v>160</v>
      </c>
      <c r="C92" s="10">
        <v>39995.5</v>
      </c>
      <c r="D92" s="10">
        <v>0</v>
      </c>
      <c r="E92" s="10">
        <f t="shared" si="2"/>
        <v>0</v>
      </c>
      <c r="F92" s="10">
        <f t="shared" si="3"/>
        <v>-39995.5</v>
      </c>
    </row>
    <row r="93" spans="1:6" ht="89.25" outlineLevel="3">
      <c r="A93" s="8" t="s">
        <v>161</v>
      </c>
      <c r="B93" s="11" t="s">
        <v>162</v>
      </c>
      <c r="C93" s="10">
        <v>938529.81</v>
      </c>
      <c r="D93" s="10">
        <v>1024423.95</v>
      </c>
      <c r="E93" s="10">
        <f t="shared" si="2"/>
        <v>109.15198847013711</v>
      </c>
      <c r="F93" s="10">
        <f t="shared" si="3"/>
        <v>85894.1399999999</v>
      </c>
    </row>
    <row r="94" spans="1:6" ht="89.25" outlineLevel="4">
      <c r="A94" s="8" t="s">
        <v>163</v>
      </c>
      <c r="B94" s="11" t="s">
        <v>164</v>
      </c>
      <c r="C94" s="10">
        <v>938529.81</v>
      </c>
      <c r="D94" s="10">
        <v>1024423.95</v>
      </c>
      <c r="E94" s="10">
        <f t="shared" si="2"/>
        <v>109.15198847013711</v>
      </c>
      <c r="F94" s="10">
        <f t="shared" si="3"/>
        <v>85894.1399999999</v>
      </c>
    </row>
    <row r="95" spans="1:6" ht="102" outlineLevel="2">
      <c r="A95" s="8" t="s">
        <v>165</v>
      </c>
      <c r="B95" s="9" t="s">
        <v>166</v>
      </c>
      <c r="C95" s="10">
        <v>938529.81</v>
      </c>
      <c r="D95" s="10">
        <v>1024423.95</v>
      </c>
      <c r="E95" s="10">
        <f t="shared" si="2"/>
        <v>109.15198847013711</v>
      </c>
      <c r="F95" s="10">
        <f t="shared" si="3"/>
        <v>85894.1399999999</v>
      </c>
    </row>
    <row r="96" spans="1:6" s="15" customFormat="1" ht="25.5" outlineLevel="3">
      <c r="A96" s="5" t="s">
        <v>167</v>
      </c>
      <c r="B96" s="6" t="s">
        <v>168</v>
      </c>
      <c r="C96" s="7">
        <v>1444958.95</v>
      </c>
      <c r="D96" s="7">
        <v>1589847.05</v>
      </c>
      <c r="E96" s="7">
        <f t="shared" si="2"/>
        <v>110.0271429856191</v>
      </c>
      <c r="F96" s="7">
        <f t="shared" si="3"/>
        <v>144888.1000000001</v>
      </c>
    </row>
    <row r="97" spans="1:6" ht="38.25" outlineLevel="4">
      <c r="A97" s="8" t="s">
        <v>169</v>
      </c>
      <c r="B97" s="11" t="s">
        <v>170</v>
      </c>
      <c r="C97" s="10">
        <v>711688.74</v>
      </c>
      <c r="D97" s="10">
        <v>753377.48</v>
      </c>
      <c r="E97" s="10">
        <f t="shared" si="2"/>
        <v>105.8577208907366</v>
      </c>
      <c r="F97" s="10">
        <f t="shared" si="3"/>
        <v>41688.73999999999</v>
      </c>
    </row>
    <row r="98" spans="1:6" ht="63.75" outlineLevel="1">
      <c r="A98" s="8" t="s">
        <v>171</v>
      </c>
      <c r="B98" s="11" t="s">
        <v>172</v>
      </c>
      <c r="C98" s="10">
        <v>32735.54</v>
      </c>
      <c r="D98" s="10">
        <v>34907.96</v>
      </c>
      <c r="E98" s="10">
        <f t="shared" si="2"/>
        <v>106.63627360355137</v>
      </c>
      <c r="F98" s="10">
        <f t="shared" si="3"/>
        <v>2172.4199999999983</v>
      </c>
    </row>
    <row r="99" spans="1:6" ht="89.25" outlineLevel="2">
      <c r="A99" s="8" t="s">
        <v>173</v>
      </c>
      <c r="B99" s="9" t="s">
        <v>174</v>
      </c>
      <c r="C99" s="10">
        <v>32735.54</v>
      </c>
      <c r="D99" s="10">
        <v>34907.96</v>
      </c>
      <c r="E99" s="10">
        <f t="shared" si="2"/>
        <v>106.63627360355137</v>
      </c>
      <c r="F99" s="10">
        <f t="shared" si="3"/>
        <v>2172.4199999999983</v>
      </c>
    </row>
    <row r="100" spans="1:6" ht="89.25" outlineLevel="3">
      <c r="A100" s="8" t="s">
        <v>175</v>
      </c>
      <c r="B100" s="11" t="s">
        <v>176</v>
      </c>
      <c r="C100" s="10">
        <v>206226.25</v>
      </c>
      <c r="D100" s="10">
        <v>219786.21</v>
      </c>
      <c r="E100" s="10">
        <f t="shared" si="2"/>
        <v>106.57528321443075</v>
      </c>
      <c r="F100" s="10">
        <f t="shared" si="3"/>
        <v>13559.959999999992</v>
      </c>
    </row>
    <row r="101" spans="1:6" ht="114.75" outlineLevel="4">
      <c r="A101" s="8" t="s">
        <v>177</v>
      </c>
      <c r="B101" s="9" t="s">
        <v>178</v>
      </c>
      <c r="C101" s="10">
        <v>206226.25</v>
      </c>
      <c r="D101" s="10">
        <v>219786.21</v>
      </c>
      <c r="E101" s="10">
        <f t="shared" si="2"/>
        <v>106.57528321443075</v>
      </c>
      <c r="F101" s="10">
        <f t="shared" si="3"/>
        <v>13559.959999999992</v>
      </c>
    </row>
    <row r="102" spans="1:6" ht="63.75" outlineLevel="3">
      <c r="A102" s="8" t="s">
        <v>179</v>
      </c>
      <c r="B102" s="11" t="s">
        <v>180</v>
      </c>
      <c r="C102" s="10">
        <v>30998.19</v>
      </c>
      <c r="D102" s="10">
        <v>31298.21</v>
      </c>
      <c r="E102" s="10">
        <f t="shared" si="2"/>
        <v>100.96786296232135</v>
      </c>
      <c r="F102" s="10">
        <f t="shared" si="3"/>
        <v>300.02000000000044</v>
      </c>
    </row>
    <row r="103" spans="1:6" ht="89.25" outlineLevel="4">
      <c r="A103" s="8" t="s">
        <v>181</v>
      </c>
      <c r="B103" s="9" t="s">
        <v>182</v>
      </c>
      <c r="C103" s="10">
        <v>30998.19</v>
      </c>
      <c r="D103" s="10">
        <v>31298.21</v>
      </c>
      <c r="E103" s="10">
        <f t="shared" si="2"/>
        <v>100.96786296232135</v>
      </c>
      <c r="F103" s="10">
        <f t="shared" si="3"/>
        <v>300.02000000000044</v>
      </c>
    </row>
    <row r="104" spans="1:6" ht="76.5" outlineLevel="3">
      <c r="A104" s="8" t="s">
        <v>183</v>
      </c>
      <c r="B104" s="11" t="s">
        <v>184</v>
      </c>
      <c r="C104" s="10">
        <v>16234.27</v>
      </c>
      <c r="D104" s="10">
        <v>16234.27</v>
      </c>
      <c r="E104" s="10">
        <f t="shared" si="2"/>
        <v>100</v>
      </c>
      <c r="F104" s="10">
        <f t="shared" si="3"/>
        <v>0</v>
      </c>
    </row>
    <row r="105" spans="1:6" ht="102" outlineLevel="4">
      <c r="A105" s="8" t="s">
        <v>185</v>
      </c>
      <c r="B105" s="9" t="s">
        <v>186</v>
      </c>
      <c r="C105" s="10">
        <v>16234.27</v>
      </c>
      <c r="D105" s="10">
        <v>16234.27</v>
      </c>
      <c r="E105" s="10">
        <f t="shared" si="2"/>
        <v>100</v>
      </c>
      <c r="F105" s="10">
        <f t="shared" si="3"/>
        <v>0</v>
      </c>
    </row>
    <row r="106" spans="1:6" ht="63.75" outlineLevel="3">
      <c r="A106" s="8" t="s">
        <v>187</v>
      </c>
      <c r="B106" s="11" t="s">
        <v>188</v>
      </c>
      <c r="C106" s="10">
        <v>-48500</v>
      </c>
      <c r="D106" s="10">
        <v>-48500</v>
      </c>
      <c r="E106" s="10">
        <f t="shared" si="2"/>
        <v>100</v>
      </c>
      <c r="F106" s="10">
        <f t="shared" si="3"/>
        <v>0</v>
      </c>
    </row>
    <row r="107" spans="1:6" ht="89.25" outlineLevel="4">
      <c r="A107" s="8" t="s">
        <v>189</v>
      </c>
      <c r="B107" s="9" t="s">
        <v>190</v>
      </c>
      <c r="C107" s="10">
        <v>-48500</v>
      </c>
      <c r="D107" s="10">
        <v>-48500</v>
      </c>
      <c r="E107" s="10">
        <f t="shared" si="2"/>
        <v>100</v>
      </c>
      <c r="F107" s="10">
        <f t="shared" si="3"/>
        <v>0</v>
      </c>
    </row>
    <row r="108" spans="1:6" ht="76.5" outlineLevel="3">
      <c r="A108" s="8" t="s">
        <v>191</v>
      </c>
      <c r="B108" s="11" t="s">
        <v>192</v>
      </c>
      <c r="C108" s="10">
        <v>52250</v>
      </c>
      <c r="D108" s="10">
        <v>52250</v>
      </c>
      <c r="E108" s="10">
        <f t="shared" si="2"/>
        <v>100</v>
      </c>
      <c r="F108" s="10">
        <f t="shared" si="3"/>
        <v>0</v>
      </c>
    </row>
    <row r="109" spans="1:6" ht="114.75" outlineLevel="4">
      <c r="A109" s="8" t="s">
        <v>193</v>
      </c>
      <c r="B109" s="9" t="s">
        <v>194</v>
      </c>
      <c r="C109" s="10">
        <v>52250</v>
      </c>
      <c r="D109" s="10">
        <v>52250</v>
      </c>
      <c r="E109" s="10">
        <f t="shared" si="2"/>
        <v>100</v>
      </c>
      <c r="F109" s="10">
        <f t="shared" si="3"/>
        <v>0</v>
      </c>
    </row>
    <row r="110" spans="1:6" ht="76.5" outlineLevel="3">
      <c r="A110" s="8" t="s">
        <v>195</v>
      </c>
      <c r="B110" s="11" t="s">
        <v>196</v>
      </c>
      <c r="C110" s="10">
        <v>3194.75</v>
      </c>
      <c r="D110" s="10">
        <v>3194.75</v>
      </c>
      <c r="E110" s="10">
        <f t="shared" si="2"/>
        <v>100</v>
      </c>
      <c r="F110" s="10">
        <f t="shared" si="3"/>
        <v>0</v>
      </c>
    </row>
    <row r="111" spans="1:6" ht="140.25" outlineLevel="4">
      <c r="A111" s="8" t="s">
        <v>197</v>
      </c>
      <c r="B111" s="9" t="s">
        <v>198</v>
      </c>
      <c r="C111" s="10">
        <v>3194.75</v>
      </c>
      <c r="D111" s="10">
        <v>3194.75</v>
      </c>
      <c r="E111" s="10">
        <f t="shared" si="2"/>
        <v>100</v>
      </c>
      <c r="F111" s="10">
        <f t="shared" si="3"/>
        <v>0</v>
      </c>
    </row>
    <row r="112" spans="1:6" ht="76.5" outlineLevel="3">
      <c r="A112" s="8" t="s">
        <v>199</v>
      </c>
      <c r="B112" s="11" t="s">
        <v>200</v>
      </c>
      <c r="C112" s="10">
        <v>9916.67</v>
      </c>
      <c r="D112" s="10">
        <v>10287.86</v>
      </c>
      <c r="E112" s="10">
        <f t="shared" si="2"/>
        <v>103.74309117879288</v>
      </c>
      <c r="F112" s="10">
        <f t="shared" si="3"/>
        <v>371.1900000000005</v>
      </c>
    </row>
    <row r="113" spans="1:6" ht="102" outlineLevel="4">
      <c r="A113" s="8" t="s">
        <v>201</v>
      </c>
      <c r="B113" s="9" t="s">
        <v>202</v>
      </c>
      <c r="C113" s="10">
        <v>9916.67</v>
      </c>
      <c r="D113" s="10">
        <v>10287.86</v>
      </c>
      <c r="E113" s="10">
        <f t="shared" si="2"/>
        <v>103.74309117879288</v>
      </c>
      <c r="F113" s="10">
        <f t="shared" si="3"/>
        <v>371.1900000000005</v>
      </c>
    </row>
    <row r="114" spans="1:6" ht="63.75" outlineLevel="3">
      <c r="A114" s="8" t="s">
        <v>203</v>
      </c>
      <c r="B114" s="11" t="s">
        <v>204</v>
      </c>
      <c r="C114" s="10">
        <v>24290.43</v>
      </c>
      <c r="D114" s="10">
        <v>24290.44</v>
      </c>
      <c r="E114" s="10">
        <f t="shared" si="2"/>
        <v>100.00004116847663</v>
      </c>
      <c r="F114" s="10">
        <f t="shared" si="3"/>
        <v>0.00999999999839929</v>
      </c>
    </row>
    <row r="115" spans="1:6" ht="89.25" outlineLevel="4">
      <c r="A115" s="8" t="s">
        <v>205</v>
      </c>
      <c r="B115" s="9" t="s">
        <v>206</v>
      </c>
      <c r="C115" s="10">
        <v>24290.43</v>
      </c>
      <c r="D115" s="10">
        <v>24290.44</v>
      </c>
      <c r="E115" s="10">
        <f t="shared" si="2"/>
        <v>100.00004116847663</v>
      </c>
      <c r="F115" s="10">
        <f t="shared" si="3"/>
        <v>0.00999999999839929</v>
      </c>
    </row>
    <row r="116" spans="1:6" ht="76.5" outlineLevel="3">
      <c r="A116" s="8" t="s">
        <v>207</v>
      </c>
      <c r="B116" s="11" t="s">
        <v>208</v>
      </c>
      <c r="C116" s="10">
        <v>384342.64</v>
      </c>
      <c r="D116" s="10">
        <v>409627.78</v>
      </c>
      <c r="E116" s="10">
        <f t="shared" si="2"/>
        <v>106.57880166509759</v>
      </c>
      <c r="F116" s="10">
        <f t="shared" si="3"/>
        <v>25285.140000000014</v>
      </c>
    </row>
    <row r="117" spans="1:6" ht="102" outlineLevel="4">
      <c r="A117" s="8" t="s">
        <v>209</v>
      </c>
      <c r="B117" s="9" t="s">
        <v>210</v>
      </c>
      <c r="C117" s="10">
        <v>384342.64</v>
      </c>
      <c r="D117" s="10">
        <v>409627.78</v>
      </c>
      <c r="E117" s="10">
        <f t="shared" si="2"/>
        <v>106.57880166509759</v>
      </c>
      <c r="F117" s="10">
        <f t="shared" si="3"/>
        <v>25285.140000000014</v>
      </c>
    </row>
    <row r="118" spans="1:6" ht="140.25" outlineLevel="3">
      <c r="A118" s="8" t="s">
        <v>211</v>
      </c>
      <c r="B118" s="9" t="s">
        <v>212</v>
      </c>
      <c r="C118" s="10">
        <v>115000</v>
      </c>
      <c r="D118" s="10">
        <v>130000</v>
      </c>
      <c r="E118" s="10">
        <f t="shared" si="2"/>
        <v>113.04347826086956</v>
      </c>
      <c r="F118" s="10">
        <f t="shared" si="3"/>
        <v>15000</v>
      </c>
    </row>
    <row r="119" spans="1:6" ht="165.75" outlineLevel="4">
      <c r="A119" s="8" t="s">
        <v>213</v>
      </c>
      <c r="B119" s="9" t="s">
        <v>214</v>
      </c>
      <c r="C119" s="10">
        <v>115000</v>
      </c>
      <c r="D119" s="10">
        <v>130000</v>
      </c>
      <c r="E119" s="10">
        <f t="shared" si="2"/>
        <v>113.04347826086956</v>
      </c>
      <c r="F119" s="10">
        <f t="shared" si="3"/>
        <v>15000</v>
      </c>
    </row>
    <row r="120" spans="1:6" ht="140.25" outlineLevel="4">
      <c r="A120" s="8" t="s">
        <v>215</v>
      </c>
      <c r="B120" s="9" t="s">
        <v>216</v>
      </c>
      <c r="C120" s="10">
        <v>37373.18</v>
      </c>
      <c r="D120" s="10">
        <v>45572.54</v>
      </c>
      <c r="E120" s="10">
        <f t="shared" si="2"/>
        <v>121.93915529799713</v>
      </c>
      <c r="F120" s="10">
        <f t="shared" si="3"/>
        <v>8199.36</v>
      </c>
    </row>
    <row r="121" spans="1:6" ht="63.75" outlineLevel="4">
      <c r="A121" s="8" t="s">
        <v>217</v>
      </c>
      <c r="B121" s="11" t="s">
        <v>218</v>
      </c>
      <c r="C121" s="10">
        <v>20550.78</v>
      </c>
      <c r="D121" s="10">
        <v>26250.14</v>
      </c>
      <c r="E121" s="10">
        <f t="shared" si="2"/>
        <v>127.733059280475</v>
      </c>
      <c r="F121" s="10">
        <f t="shared" si="3"/>
        <v>5699.360000000001</v>
      </c>
    </row>
    <row r="122" spans="1:6" ht="89.25" outlineLevel="2">
      <c r="A122" s="8" t="s">
        <v>219</v>
      </c>
      <c r="B122" s="11" t="s">
        <v>220</v>
      </c>
      <c r="C122" s="10">
        <v>20550.78</v>
      </c>
      <c r="D122" s="10">
        <v>26250.14</v>
      </c>
      <c r="E122" s="10">
        <f t="shared" si="2"/>
        <v>127.733059280475</v>
      </c>
      <c r="F122" s="10">
        <f t="shared" si="3"/>
        <v>5699.360000000001</v>
      </c>
    </row>
    <row r="123" spans="1:6" ht="102" outlineLevel="3">
      <c r="A123" s="8" t="s">
        <v>221</v>
      </c>
      <c r="B123" s="9" t="s">
        <v>222</v>
      </c>
      <c r="C123" s="10">
        <v>16822.4</v>
      </c>
      <c r="D123" s="10">
        <v>19322.4</v>
      </c>
      <c r="E123" s="10">
        <f t="shared" si="2"/>
        <v>114.86113753091117</v>
      </c>
      <c r="F123" s="10">
        <f t="shared" si="3"/>
        <v>2500</v>
      </c>
    </row>
    <row r="124" spans="1:6" ht="89.25" outlineLevel="4">
      <c r="A124" s="8" t="s">
        <v>223</v>
      </c>
      <c r="B124" s="11" t="s">
        <v>224</v>
      </c>
      <c r="C124" s="10">
        <v>16822.4</v>
      </c>
      <c r="D124" s="10">
        <v>19322.4</v>
      </c>
      <c r="E124" s="10">
        <f t="shared" si="2"/>
        <v>114.86113753091117</v>
      </c>
      <c r="F124" s="10">
        <f t="shared" si="3"/>
        <v>2500</v>
      </c>
    </row>
    <row r="125" spans="1:6" ht="25.5" outlineLevel="3">
      <c r="A125" s="8" t="s">
        <v>225</v>
      </c>
      <c r="B125" s="11" t="s">
        <v>226</v>
      </c>
      <c r="C125" s="10">
        <v>31092.69</v>
      </c>
      <c r="D125" s="10">
        <v>31092.69</v>
      </c>
      <c r="E125" s="10">
        <f t="shared" si="2"/>
        <v>100</v>
      </c>
      <c r="F125" s="10">
        <f t="shared" si="3"/>
        <v>0</v>
      </c>
    </row>
    <row r="126" spans="1:6" ht="76.5" outlineLevel="4">
      <c r="A126" s="8" t="s">
        <v>227</v>
      </c>
      <c r="B126" s="11" t="s">
        <v>228</v>
      </c>
      <c r="C126" s="10">
        <v>31092.69</v>
      </c>
      <c r="D126" s="10">
        <v>31092.69</v>
      </c>
      <c r="E126" s="10">
        <f t="shared" si="2"/>
        <v>100</v>
      </c>
      <c r="F126" s="10">
        <f t="shared" si="3"/>
        <v>0</v>
      </c>
    </row>
    <row r="127" spans="1:6" ht="76.5" outlineLevel="2">
      <c r="A127" s="8" t="s">
        <v>229</v>
      </c>
      <c r="B127" s="11" t="s">
        <v>230</v>
      </c>
      <c r="C127" s="10">
        <v>30043.76</v>
      </c>
      <c r="D127" s="10">
        <v>30043.76</v>
      </c>
      <c r="E127" s="10">
        <f t="shared" si="2"/>
        <v>100</v>
      </c>
      <c r="F127" s="10">
        <f t="shared" si="3"/>
        <v>0</v>
      </c>
    </row>
    <row r="128" spans="1:6" ht="89.25" outlineLevel="3">
      <c r="A128" s="8" t="s">
        <v>231</v>
      </c>
      <c r="B128" s="11" t="s">
        <v>232</v>
      </c>
      <c r="C128" s="10">
        <v>1048.93</v>
      </c>
      <c r="D128" s="10">
        <v>1048.93</v>
      </c>
      <c r="E128" s="10">
        <f t="shared" si="2"/>
        <v>100</v>
      </c>
      <c r="F128" s="10">
        <f t="shared" si="3"/>
        <v>0</v>
      </c>
    </row>
    <row r="129" spans="1:6" ht="25.5" outlineLevel="4">
      <c r="A129" s="8" t="s">
        <v>233</v>
      </c>
      <c r="B129" s="11" t="s">
        <v>234</v>
      </c>
      <c r="C129" s="10">
        <v>549804.34</v>
      </c>
      <c r="D129" s="10">
        <v>629804.34</v>
      </c>
      <c r="E129" s="10">
        <f t="shared" si="2"/>
        <v>114.55063086624597</v>
      </c>
      <c r="F129" s="10">
        <f t="shared" si="3"/>
        <v>80000</v>
      </c>
    </row>
    <row r="130" spans="1:6" ht="127.5" outlineLevel="4">
      <c r="A130" s="8" t="s">
        <v>235</v>
      </c>
      <c r="B130" s="9" t="s">
        <v>236</v>
      </c>
      <c r="C130" s="10">
        <v>135543.33</v>
      </c>
      <c r="D130" s="10">
        <v>215543.33</v>
      </c>
      <c r="E130" s="10">
        <f t="shared" si="2"/>
        <v>159.02171652415504</v>
      </c>
      <c r="F130" s="10">
        <f t="shared" si="3"/>
        <v>80000</v>
      </c>
    </row>
    <row r="131" spans="1:6" ht="38.25" outlineLevel="2">
      <c r="A131" s="8" t="s">
        <v>237</v>
      </c>
      <c r="B131" s="11" t="s">
        <v>238</v>
      </c>
      <c r="C131" s="10">
        <v>414261.01</v>
      </c>
      <c r="D131" s="10">
        <v>414261.01</v>
      </c>
      <c r="E131" s="10">
        <f t="shared" si="2"/>
        <v>100</v>
      </c>
      <c r="F131" s="10">
        <f t="shared" si="3"/>
        <v>0</v>
      </c>
    </row>
    <row r="132" spans="1:6" ht="76.5" outlineLevel="3">
      <c r="A132" s="8" t="s">
        <v>239</v>
      </c>
      <c r="B132" s="11" t="s">
        <v>240</v>
      </c>
      <c r="C132" s="10">
        <v>414261.01</v>
      </c>
      <c r="D132" s="10">
        <v>414261.01</v>
      </c>
      <c r="E132" s="10">
        <f t="shared" si="2"/>
        <v>100</v>
      </c>
      <c r="F132" s="10">
        <f t="shared" si="3"/>
        <v>0</v>
      </c>
    </row>
    <row r="133" spans="1:6" s="15" customFormat="1" ht="12.75" outlineLevel="3">
      <c r="A133" s="5" t="s">
        <v>241</v>
      </c>
      <c r="B133" s="6" t="s">
        <v>242</v>
      </c>
      <c r="C133" s="7">
        <v>491557.14</v>
      </c>
      <c r="D133" s="7">
        <v>641557.14</v>
      </c>
      <c r="E133" s="7">
        <f t="shared" si="2"/>
        <v>130.5152723445335</v>
      </c>
      <c r="F133" s="7">
        <f t="shared" si="3"/>
        <v>150000</v>
      </c>
    </row>
    <row r="134" spans="1:6" ht="12.75" outlineLevel="4">
      <c r="A134" s="8" t="s">
        <v>243</v>
      </c>
      <c r="B134" s="11" t="s">
        <v>244</v>
      </c>
      <c r="C134" s="10">
        <v>145743.79</v>
      </c>
      <c r="D134" s="10">
        <v>145743.79</v>
      </c>
      <c r="E134" s="10">
        <f t="shared" si="2"/>
        <v>100</v>
      </c>
      <c r="F134" s="10">
        <f t="shared" si="3"/>
        <v>0</v>
      </c>
    </row>
    <row r="135" spans="1:6" ht="25.5" outlineLevel="1">
      <c r="A135" s="8" t="s">
        <v>245</v>
      </c>
      <c r="B135" s="11" t="s">
        <v>246</v>
      </c>
      <c r="C135" s="10">
        <v>145743.79</v>
      </c>
      <c r="D135" s="10">
        <v>145743.79</v>
      </c>
      <c r="E135" s="10">
        <f t="shared" si="2"/>
        <v>100</v>
      </c>
      <c r="F135" s="10">
        <f t="shared" si="3"/>
        <v>0</v>
      </c>
    </row>
    <row r="136" spans="1:6" ht="25.5" outlineLevel="2">
      <c r="A136" s="8" t="s">
        <v>245</v>
      </c>
      <c r="B136" s="11" t="s">
        <v>246</v>
      </c>
      <c r="C136" s="10">
        <v>145743.79</v>
      </c>
      <c r="D136" s="10">
        <v>145743.79</v>
      </c>
      <c r="E136" s="10">
        <f t="shared" si="2"/>
        <v>100</v>
      </c>
      <c r="F136" s="10">
        <f t="shared" si="3"/>
        <v>0</v>
      </c>
    </row>
    <row r="137" spans="1:6" ht="12.75" outlineLevel="3">
      <c r="A137" s="8" t="s">
        <v>247</v>
      </c>
      <c r="B137" s="11" t="s">
        <v>248</v>
      </c>
      <c r="C137" s="10">
        <v>345813.35</v>
      </c>
      <c r="D137" s="10">
        <v>495813.35</v>
      </c>
      <c r="E137" s="10">
        <f aca="true" t="shared" si="4" ref="E137:E200">D137/C137*100</f>
        <v>143.37600037708202</v>
      </c>
      <c r="F137" s="10">
        <f aca="true" t="shared" si="5" ref="F137:F200">D137-C137</f>
        <v>150000</v>
      </c>
    </row>
    <row r="138" spans="1:6" ht="25.5" outlineLevel="4">
      <c r="A138" s="8" t="s">
        <v>249</v>
      </c>
      <c r="B138" s="11" t="s">
        <v>250</v>
      </c>
      <c r="C138" s="10">
        <v>345813.35</v>
      </c>
      <c r="D138" s="10">
        <v>495813.35</v>
      </c>
      <c r="E138" s="10">
        <f t="shared" si="4"/>
        <v>143.37600037708202</v>
      </c>
      <c r="F138" s="10">
        <f t="shared" si="5"/>
        <v>150000</v>
      </c>
    </row>
    <row r="139" spans="1:6" s="15" customFormat="1" ht="12.75" outlineLevel="2">
      <c r="A139" s="5" t="s">
        <v>251</v>
      </c>
      <c r="B139" s="6" t="s">
        <v>252</v>
      </c>
      <c r="C139" s="7">
        <v>1207384233.13</v>
      </c>
      <c r="D139" s="7">
        <v>1197404458.7</v>
      </c>
      <c r="E139" s="7">
        <f t="shared" si="4"/>
        <v>99.1734384004561</v>
      </c>
      <c r="F139" s="7">
        <f t="shared" si="5"/>
        <v>-9979774.430000067</v>
      </c>
    </row>
    <row r="140" spans="1:6" s="15" customFormat="1" ht="38.25" outlineLevel="3">
      <c r="A140" s="5" t="s">
        <v>253</v>
      </c>
      <c r="B140" s="6" t="s">
        <v>254</v>
      </c>
      <c r="C140" s="7">
        <v>1203749926.05</v>
      </c>
      <c r="D140" s="7">
        <v>1193770151.62</v>
      </c>
      <c r="E140" s="7">
        <f t="shared" si="4"/>
        <v>99.17094288323258</v>
      </c>
      <c r="F140" s="7">
        <f t="shared" si="5"/>
        <v>-9979774.430000067</v>
      </c>
    </row>
    <row r="141" spans="1:6" ht="25.5">
      <c r="A141" s="8" t="s">
        <v>255</v>
      </c>
      <c r="B141" s="11" t="s">
        <v>256</v>
      </c>
      <c r="C141" s="10">
        <v>305692200</v>
      </c>
      <c r="D141" s="10">
        <v>305692200</v>
      </c>
      <c r="E141" s="10">
        <f t="shared" si="4"/>
        <v>100</v>
      </c>
      <c r="F141" s="10">
        <f t="shared" si="5"/>
        <v>0</v>
      </c>
    </row>
    <row r="142" spans="1:6" ht="25.5" outlineLevel="1">
      <c r="A142" s="8" t="s">
        <v>257</v>
      </c>
      <c r="B142" s="11" t="s">
        <v>258</v>
      </c>
      <c r="C142" s="10">
        <v>302323100</v>
      </c>
      <c r="D142" s="10">
        <v>302323100</v>
      </c>
      <c r="E142" s="10">
        <f t="shared" si="4"/>
        <v>100</v>
      </c>
      <c r="F142" s="10">
        <f t="shared" si="5"/>
        <v>0</v>
      </c>
    </row>
    <row r="143" spans="1:6" ht="38.25" outlineLevel="2">
      <c r="A143" s="8" t="s">
        <v>259</v>
      </c>
      <c r="B143" s="11" t="s">
        <v>260</v>
      </c>
      <c r="C143" s="10">
        <v>302323100</v>
      </c>
      <c r="D143" s="10">
        <v>302323100</v>
      </c>
      <c r="E143" s="10">
        <f t="shared" si="4"/>
        <v>100</v>
      </c>
      <c r="F143" s="10">
        <f t="shared" si="5"/>
        <v>0</v>
      </c>
    </row>
    <row r="144" spans="1:6" ht="38.25" outlineLevel="3">
      <c r="A144" s="8" t="s">
        <v>261</v>
      </c>
      <c r="B144" s="11" t="s">
        <v>262</v>
      </c>
      <c r="C144" s="10">
        <v>450000</v>
      </c>
      <c r="D144" s="10">
        <v>450000</v>
      </c>
      <c r="E144" s="10">
        <f t="shared" si="4"/>
        <v>100</v>
      </c>
      <c r="F144" s="10">
        <f t="shared" si="5"/>
        <v>0</v>
      </c>
    </row>
    <row r="145" spans="1:6" ht="51" outlineLevel="4">
      <c r="A145" s="8" t="s">
        <v>263</v>
      </c>
      <c r="B145" s="11" t="s">
        <v>264</v>
      </c>
      <c r="C145" s="10">
        <v>450000</v>
      </c>
      <c r="D145" s="10">
        <v>450000</v>
      </c>
      <c r="E145" s="10">
        <f t="shared" si="4"/>
        <v>100</v>
      </c>
      <c r="F145" s="10">
        <f t="shared" si="5"/>
        <v>0</v>
      </c>
    </row>
    <row r="146" spans="1:6" ht="12.75" outlineLevel="3">
      <c r="A146" s="8" t="s">
        <v>265</v>
      </c>
      <c r="B146" s="11" t="s">
        <v>266</v>
      </c>
      <c r="C146" s="10">
        <v>2919100</v>
      </c>
      <c r="D146" s="10">
        <v>2919100</v>
      </c>
      <c r="E146" s="10">
        <f t="shared" si="4"/>
        <v>100</v>
      </c>
      <c r="F146" s="10">
        <f t="shared" si="5"/>
        <v>0</v>
      </c>
    </row>
    <row r="147" spans="1:6" ht="25.5" outlineLevel="4">
      <c r="A147" s="8" t="s">
        <v>267</v>
      </c>
      <c r="B147" s="11" t="s">
        <v>268</v>
      </c>
      <c r="C147" s="10">
        <v>2919100</v>
      </c>
      <c r="D147" s="10">
        <v>2919100</v>
      </c>
      <c r="E147" s="10">
        <f t="shared" si="4"/>
        <v>100</v>
      </c>
      <c r="F147" s="10">
        <f t="shared" si="5"/>
        <v>0</v>
      </c>
    </row>
    <row r="148" spans="1:6" ht="38.25" outlineLevel="3">
      <c r="A148" s="8" t="s">
        <v>269</v>
      </c>
      <c r="B148" s="11" t="s">
        <v>270</v>
      </c>
      <c r="C148" s="10">
        <v>255936549.11</v>
      </c>
      <c r="D148" s="10">
        <v>251236594.66</v>
      </c>
      <c r="E148" s="10">
        <f t="shared" si="4"/>
        <v>98.16362513820563</v>
      </c>
      <c r="F148" s="10">
        <f t="shared" si="5"/>
        <v>-4699954.450000018</v>
      </c>
    </row>
    <row r="149" spans="1:6" ht="38.25" outlineLevel="4">
      <c r="A149" s="8" t="s">
        <v>271</v>
      </c>
      <c r="B149" s="11" t="s">
        <v>272</v>
      </c>
      <c r="C149" s="10">
        <v>140911444.26</v>
      </c>
      <c r="D149" s="10">
        <v>140911444.26</v>
      </c>
      <c r="E149" s="10">
        <f t="shared" si="4"/>
        <v>100</v>
      </c>
      <c r="F149" s="10">
        <f t="shared" si="5"/>
        <v>0</v>
      </c>
    </row>
    <row r="150" spans="1:6" ht="38.25" outlineLevel="2">
      <c r="A150" s="8" t="s">
        <v>273</v>
      </c>
      <c r="B150" s="11" t="s">
        <v>274</v>
      </c>
      <c r="C150" s="10">
        <v>140911444.26</v>
      </c>
      <c r="D150" s="10">
        <v>140911444.26</v>
      </c>
      <c r="E150" s="10">
        <f t="shared" si="4"/>
        <v>100</v>
      </c>
      <c r="F150" s="10">
        <f t="shared" si="5"/>
        <v>0</v>
      </c>
    </row>
    <row r="151" spans="1:6" ht="38.25" outlineLevel="3">
      <c r="A151" s="8" t="s">
        <v>275</v>
      </c>
      <c r="B151" s="11" t="s">
        <v>276</v>
      </c>
      <c r="C151" s="10">
        <v>1248725</v>
      </c>
      <c r="D151" s="10">
        <v>1248723.03</v>
      </c>
      <c r="E151" s="10">
        <f t="shared" si="4"/>
        <v>99.99984223908388</v>
      </c>
      <c r="F151" s="10">
        <f t="shared" si="5"/>
        <v>-1.9699999999720603</v>
      </c>
    </row>
    <row r="152" spans="1:6" ht="38.25" outlineLevel="4">
      <c r="A152" s="8" t="s">
        <v>277</v>
      </c>
      <c r="B152" s="11" t="s">
        <v>278</v>
      </c>
      <c r="C152" s="10">
        <v>1248725</v>
      </c>
      <c r="D152" s="10">
        <v>1248723.03</v>
      </c>
      <c r="E152" s="10">
        <f t="shared" si="4"/>
        <v>99.99984223908388</v>
      </c>
      <c r="F152" s="10">
        <f t="shared" si="5"/>
        <v>-1.9699999999720603</v>
      </c>
    </row>
    <row r="153" spans="1:6" ht="38.25" outlineLevel="3">
      <c r="A153" s="8" t="s">
        <v>279</v>
      </c>
      <c r="B153" s="11" t="s">
        <v>280</v>
      </c>
      <c r="C153" s="10">
        <v>11010146.68</v>
      </c>
      <c r="D153" s="10">
        <v>11009681.26</v>
      </c>
      <c r="E153" s="10">
        <f t="shared" si="4"/>
        <v>99.99577280836009</v>
      </c>
      <c r="F153" s="10">
        <f t="shared" si="5"/>
        <v>-465.4199999999255</v>
      </c>
    </row>
    <row r="154" spans="1:6" ht="38.25" outlineLevel="4">
      <c r="A154" s="8" t="s">
        <v>281</v>
      </c>
      <c r="B154" s="11" t="s">
        <v>282</v>
      </c>
      <c r="C154" s="10">
        <v>11010146.68</v>
      </c>
      <c r="D154" s="10">
        <v>11009681.26</v>
      </c>
      <c r="E154" s="10">
        <f t="shared" si="4"/>
        <v>99.99577280836009</v>
      </c>
      <c r="F154" s="10">
        <f t="shared" si="5"/>
        <v>-465.4199999999255</v>
      </c>
    </row>
    <row r="155" spans="1:6" ht="25.5" outlineLevel="3">
      <c r="A155" s="8" t="s">
        <v>283</v>
      </c>
      <c r="B155" s="11" t="s">
        <v>284</v>
      </c>
      <c r="C155" s="10">
        <v>368310.88</v>
      </c>
      <c r="D155" s="10">
        <v>368310.88</v>
      </c>
      <c r="E155" s="10">
        <f t="shared" si="4"/>
        <v>100</v>
      </c>
      <c r="F155" s="10">
        <f t="shared" si="5"/>
        <v>0</v>
      </c>
    </row>
    <row r="156" spans="1:6" ht="38.25" outlineLevel="4">
      <c r="A156" s="8" t="s">
        <v>285</v>
      </c>
      <c r="B156" s="11" t="s">
        <v>286</v>
      </c>
      <c r="C156" s="10">
        <v>368310.88</v>
      </c>
      <c r="D156" s="10">
        <v>368310.88</v>
      </c>
      <c r="E156" s="10">
        <f t="shared" si="4"/>
        <v>100</v>
      </c>
      <c r="F156" s="10">
        <f t="shared" si="5"/>
        <v>0</v>
      </c>
    </row>
    <row r="157" spans="1:6" ht="12.75" outlineLevel="3">
      <c r="A157" s="8" t="s">
        <v>287</v>
      </c>
      <c r="B157" s="11" t="s">
        <v>288</v>
      </c>
      <c r="C157" s="10">
        <v>102397922.29</v>
      </c>
      <c r="D157" s="10">
        <v>97698435.23</v>
      </c>
      <c r="E157" s="10">
        <f t="shared" si="4"/>
        <v>95.41056404768581</v>
      </c>
      <c r="F157" s="10">
        <f t="shared" si="5"/>
        <v>-4699487.060000002</v>
      </c>
    </row>
    <row r="158" spans="1:6" ht="25.5" outlineLevel="4">
      <c r="A158" s="8" t="s">
        <v>289</v>
      </c>
      <c r="B158" s="11" t="s">
        <v>290</v>
      </c>
      <c r="C158" s="10">
        <v>102397922.29</v>
      </c>
      <c r="D158" s="10">
        <v>97698435.23</v>
      </c>
      <c r="E158" s="10">
        <f t="shared" si="4"/>
        <v>95.41056404768581</v>
      </c>
      <c r="F158" s="10">
        <f t="shared" si="5"/>
        <v>-4699487.060000002</v>
      </c>
    </row>
    <row r="159" spans="1:6" ht="25.5" outlineLevel="3">
      <c r="A159" s="8" t="s">
        <v>291</v>
      </c>
      <c r="B159" s="11" t="s">
        <v>292</v>
      </c>
      <c r="C159" s="10">
        <v>343839449.19</v>
      </c>
      <c r="D159" s="10">
        <v>343839449.19</v>
      </c>
      <c r="E159" s="10">
        <f t="shared" si="4"/>
        <v>100</v>
      </c>
      <c r="F159" s="10">
        <f t="shared" si="5"/>
        <v>0</v>
      </c>
    </row>
    <row r="160" spans="1:6" ht="38.25" outlineLevel="4">
      <c r="A160" s="8" t="s">
        <v>293</v>
      </c>
      <c r="B160" s="11" t="s">
        <v>294</v>
      </c>
      <c r="C160" s="10">
        <v>335744000</v>
      </c>
      <c r="D160" s="10">
        <v>335744000</v>
      </c>
      <c r="E160" s="10">
        <f t="shared" si="4"/>
        <v>100</v>
      </c>
      <c r="F160" s="10">
        <f t="shared" si="5"/>
        <v>0</v>
      </c>
    </row>
    <row r="161" spans="1:6" ht="51" outlineLevel="2">
      <c r="A161" s="8" t="s">
        <v>295</v>
      </c>
      <c r="B161" s="11" t="s">
        <v>296</v>
      </c>
      <c r="C161" s="10">
        <v>335744000</v>
      </c>
      <c r="D161" s="10">
        <v>335744000</v>
      </c>
      <c r="E161" s="10">
        <f t="shared" si="4"/>
        <v>100</v>
      </c>
      <c r="F161" s="10">
        <f t="shared" si="5"/>
        <v>0</v>
      </c>
    </row>
    <row r="162" spans="1:6" ht="76.5" outlineLevel="3">
      <c r="A162" s="8" t="s">
        <v>297</v>
      </c>
      <c r="B162" s="11" t="s">
        <v>298</v>
      </c>
      <c r="C162" s="10">
        <v>5521800</v>
      </c>
      <c r="D162" s="10">
        <v>5521800</v>
      </c>
      <c r="E162" s="10">
        <f t="shared" si="4"/>
        <v>100</v>
      </c>
      <c r="F162" s="10">
        <f t="shared" si="5"/>
        <v>0</v>
      </c>
    </row>
    <row r="163" spans="1:6" ht="76.5" outlineLevel="4">
      <c r="A163" s="8" t="s">
        <v>299</v>
      </c>
      <c r="B163" s="11" t="s">
        <v>300</v>
      </c>
      <c r="C163" s="10">
        <v>5521800</v>
      </c>
      <c r="D163" s="10">
        <v>5521800</v>
      </c>
      <c r="E163" s="10">
        <f t="shared" si="4"/>
        <v>100</v>
      </c>
      <c r="F163" s="10">
        <f t="shared" si="5"/>
        <v>0</v>
      </c>
    </row>
    <row r="164" spans="1:6" ht="51" outlineLevel="3">
      <c r="A164" s="8" t="s">
        <v>301</v>
      </c>
      <c r="B164" s="11" t="s">
        <v>302</v>
      </c>
      <c r="C164" s="10">
        <v>917200</v>
      </c>
      <c r="D164" s="10">
        <v>917200</v>
      </c>
      <c r="E164" s="10">
        <f t="shared" si="4"/>
        <v>100</v>
      </c>
      <c r="F164" s="10">
        <f t="shared" si="5"/>
        <v>0</v>
      </c>
    </row>
    <row r="165" spans="1:6" ht="63.75" outlineLevel="4">
      <c r="A165" s="8" t="s">
        <v>303</v>
      </c>
      <c r="B165" s="11" t="s">
        <v>304</v>
      </c>
      <c r="C165" s="10">
        <v>917200</v>
      </c>
      <c r="D165" s="10">
        <v>917200</v>
      </c>
      <c r="E165" s="10">
        <f t="shared" si="4"/>
        <v>100</v>
      </c>
      <c r="F165" s="10">
        <f t="shared" si="5"/>
        <v>0</v>
      </c>
    </row>
    <row r="166" spans="1:6" ht="63.75" outlineLevel="3">
      <c r="A166" s="8" t="s">
        <v>305</v>
      </c>
      <c r="B166" s="11" t="s">
        <v>306</v>
      </c>
      <c r="C166" s="10">
        <v>7200</v>
      </c>
      <c r="D166" s="10">
        <v>7200</v>
      </c>
      <c r="E166" s="10">
        <f t="shared" si="4"/>
        <v>100</v>
      </c>
      <c r="F166" s="10">
        <f t="shared" si="5"/>
        <v>0</v>
      </c>
    </row>
    <row r="167" spans="1:6" ht="63.75" outlineLevel="4">
      <c r="A167" s="8" t="s">
        <v>307</v>
      </c>
      <c r="B167" s="11" t="s">
        <v>308</v>
      </c>
      <c r="C167" s="10">
        <v>7200</v>
      </c>
      <c r="D167" s="10">
        <v>7200</v>
      </c>
      <c r="E167" s="10">
        <f t="shared" si="4"/>
        <v>100</v>
      </c>
      <c r="F167" s="10">
        <f t="shared" si="5"/>
        <v>0</v>
      </c>
    </row>
    <row r="168" spans="1:6" ht="25.5" outlineLevel="3">
      <c r="A168" s="8" t="s">
        <v>309</v>
      </c>
      <c r="B168" s="11" t="s">
        <v>310</v>
      </c>
      <c r="C168" s="10">
        <v>1445100</v>
      </c>
      <c r="D168" s="10">
        <v>1445100</v>
      </c>
      <c r="E168" s="10">
        <f t="shared" si="4"/>
        <v>100</v>
      </c>
      <c r="F168" s="10">
        <f t="shared" si="5"/>
        <v>0</v>
      </c>
    </row>
    <row r="169" spans="1:6" ht="38.25" outlineLevel="4">
      <c r="A169" s="8" t="s">
        <v>311</v>
      </c>
      <c r="B169" s="11" t="s">
        <v>312</v>
      </c>
      <c r="C169" s="10">
        <v>1445100</v>
      </c>
      <c r="D169" s="10">
        <v>1445100</v>
      </c>
      <c r="E169" s="10">
        <f t="shared" si="4"/>
        <v>100</v>
      </c>
      <c r="F169" s="10">
        <f t="shared" si="5"/>
        <v>0</v>
      </c>
    </row>
    <row r="170" spans="1:6" ht="12.75" outlineLevel="3">
      <c r="A170" s="8" t="s">
        <v>313</v>
      </c>
      <c r="B170" s="11" t="s">
        <v>314</v>
      </c>
      <c r="C170" s="10">
        <v>204149.19</v>
      </c>
      <c r="D170" s="10">
        <v>204149.19</v>
      </c>
      <c r="E170" s="10">
        <f t="shared" si="4"/>
        <v>100</v>
      </c>
      <c r="F170" s="10">
        <f t="shared" si="5"/>
        <v>0</v>
      </c>
    </row>
    <row r="171" spans="1:6" ht="25.5" outlineLevel="4">
      <c r="A171" s="8" t="s">
        <v>315</v>
      </c>
      <c r="B171" s="11" t="s">
        <v>316</v>
      </c>
      <c r="C171" s="10">
        <v>204149.19</v>
      </c>
      <c r="D171" s="10">
        <v>204149.19</v>
      </c>
      <c r="E171" s="10">
        <f t="shared" si="4"/>
        <v>100</v>
      </c>
      <c r="F171" s="10">
        <f t="shared" si="5"/>
        <v>0</v>
      </c>
    </row>
    <row r="172" spans="1:6" ht="12.75" outlineLevel="3">
      <c r="A172" s="8" t="s">
        <v>317</v>
      </c>
      <c r="B172" s="11" t="s">
        <v>318</v>
      </c>
      <c r="C172" s="10">
        <v>298281727.75</v>
      </c>
      <c r="D172" s="10">
        <v>293001907.77</v>
      </c>
      <c r="E172" s="10">
        <f t="shared" si="4"/>
        <v>98.2299217522217</v>
      </c>
      <c r="F172" s="10">
        <f t="shared" si="5"/>
        <v>-5279819.980000019</v>
      </c>
    </row>
    <row r="173" spans="1:6" ht="76.5" outlineLevel="4">
      <c r="A173" s="8" t="s">
        <v>319</v>
      </c>
      <c r="B173" s="11" t="s">
        <v>320</v>
      </c>
      <c r="C173" s="10">
        <v>834012.3</v>
      </c>
      <c r="D173" s="10">
        <v>834012.3</v>
      </c>
      <c r="E173" s="10">
        <f t="shared" si="4"/>
        <v>100</v>
      </c>
      <c r="F173" s="10">
        <f t="shared" si="5"/>
        <v>0</v>
      </c>
    </row>
    <row r="174" spans="1:6" ht="89.25" outlineLevel="2">
      <c r="A174" s="8" t="s">
        <v>321</v>
      </c>
      <c r="B174" s="11" t="s">
        <v>322</v>
      </c>
      <c r="C174" s="10">
        <v>834012.3</v>
      </c>
      <c r="D174" s="10">
        <v>834012.3</v>
      </c>
      <c r="E174" s="10">
        <f t="shared" si="4"/>
        <v>100</v>
      </c>
      <c r="F174" s="10">
        <f t="shared" si="5"/>
        <v>0</v>
      </c>
    </row>
    <row r="175" spans="1:6" ht="127.5" outlineLevel="3">
      <c r="A175" s="8" t="s">
        <v>323</v>
      </c>
      <c r="B175" s="9" t="s">
        <v>324</v>
      </c>
      <c r="C175" s="10">
        <v>12703100</v>
      </c>
      <c r="D175" s="10">
        <v>12680405.13</v>
      </c>
      <c r="E175" s="10">
        <f t="shared" si="4"/>
        <v>99.82134384520315</v>
      </c>
      <c r="F175" s="10">
        <f t="shared" si="5"/>
        <v>-22694.86999999918</v>
      </c>
    </row>
    <row r="176" spans="1:6" ht="140.25" outlineLevel="4">
      <c r="A176" s="8" t="s">
        <v>325</v>
      </c>
      <c r="B176" s="9" t="s">
        <v>326</v>
      </c>
      <c r="C176" s="10">
        <v>12703100</v>
      </c>
      <c r="D176" s="10">
        <v>12680405.13</v>
      </c>
      <c r="E176" s="10">
        <f t="shared" si="4"/>
        <v>99.82134384520315</v>
      </c>
      <c r="F176" s="10">
        <f t="shared" si="5"/>
        <v>-22694.86999999918</v>
      </c>
    </row>
    <row r="177" spans="1:6" ht="76.5" outlineLevel="3">
      <c r="A177" s="8" t="s">
        <v>327</v>
      </c>
      <c r="B177" s="11" t="s">
        <v>328</v>
      </c>
      <c r="C177" s="10">
        <v>80000000</v>
      </c>
      <c r="D177" s="10">
        <v>80000000</v>
      </c>
      <c r="E177" s="10">
        <f t="shared" si="4"/>
        <v>100</v>
      </c>
      <c r="F177" s="10">
        <f t="shared" si="5"/>
        <v>0</v>
      </c>
    </row>
    <row r="178" spans="1:6" ht="89.25" outlineLevel="4">
      <c r="A178" s="8" t="s">
        <v>329</v>
      </c>
      <c r="B178" s="11" t="s">
        <v>330</v>
      </c>
      <c r="C178" s="10">
        <v>80000000</v>
      </c>
      <c r="D178" s="10">
        <v>80000000</v>
      </c>
      <c r="E178" s="10">
        <f t="shared" si="4"/>
        <v>100</v>
      </c>
      <c r="F178" s="10">
        <f t="shared" si="5"/>
        <v>0</v>
      </c>
    </row>
    <row r="179" spans="1:6" ht="25.5" outlineLevel="3">
      <c r="A179" s="8" t="s">
        <v>331</v>
      </c>
      <c r="B179" s="11" t="s">
        <v>332</v>
      </c>
      <c r="C179" s="10">
        <v>204744615.45</v>
      </c>
      <c r="D179" s="10">
        <v>199487490.34</v>
      </c>
      <c r="E179" s="10">
        <f t="shared" si="4"/>
        <v>97.43235000420131</v>
      </c>
      <c r="F179" s="10">
        <f t="shared" si="5"/>
        <v>-5257125.1099999845</v>
      </c>
    </row>
    <row r="180" spans="1:6" ht="38.25" outlineLevel="4">
      <c r="A180" s="8" t="s">
        <v>333</v>
      </c>
      <c r="B180" s="11" t="s">
        <v>334</v>
      </c>
      <c r="C180" s="10">
        <v>204744615.45</v>
      </c>
      <c r="D180" s="10">
        <v>199487490.34</v>
      </c>
      <c r="E180" s="10">
        <f t="shared" si="4"/>
        <v>97.43235000420131</v>
      </c>
      <c r="F180" s="10">
        <f t="shared" si="5"/>
        <v>-5257125.1099999845</v>
      </c>
    </row>
    <row r="181" spans="1:6" s="15" customFormat="1" ht="38.25" outlineLevel="3">
      <c r="A181" s="5" t="s">
        <v>335</v>
      </c>
      <c r="B181" s="6" t="s">
        <v>336</v>
      </c>
      <c r="C181" s="7">
        <v>3911.73</v>
      </c>
      <c r="D181" s="7">
        <v>3911.73</v>
      </c>
      <c r="E181" s="7">
        <f t="shared" si="4"/>
        <v>100</v>
      </c>
      <c r="F181" s="7">
        <f t="shared" si="5"/>
        <v>0</v>
      </c>
    </row>
    <row r="182" spans="1:6" ht="51" outlineLevel="4">
      <c r="A182" s="8" t="s">
        <v>337</v>
      </c>
      <c r="B182" s="11" t="s">
        <v>338</v>
      </c>
      <c r="C182" s="10">
        <v>3911.73</v>
      </c>
      <c r="D182" s="10">
        <v>3911.73</v>
      </c>
      <c r="E182" s="10">
        <f t="shared" si="4"/>
        <v>100</v>
      </c>
      <c r="F182" s="10">
        <f t="shared" si="5"/>
        <v>0</v>
      </c>
    </row>
    <row r="183" spans="1:6" ht="51" outlineLevel="1">
      <c r="A183" s="8" t="s">
        <v>339</v>
      </c>
      <c r="B183" s="11" t="s">
        <v>340</v>
      </c>
      <c r="C183" s="10">
        <v>3911.73</v>
      </c>
      <c r="D183" s="10">
        <v>3911.73</v>
      </c>
      <c r="E183" s="10">
        <f t="shared" si="4"/>
        <v>100</v>
      </c>
      <c r="F183" s="10">
        <f t="shared" si="5"/>
        <v>0</v>
      </c>
    </row>
    <row r="184" spans="1:6" ht="51" outlineLevel="2">
      <c r="A184" s="8" t="s">
        <v>339</v>
      </c>
      <c r="B184" s="11" t="s">
        <v>340</v>
      </c>
      <c r="C184" s="10">
        <v>3911.73</v>
      </c>
      <c r="D184" s="10">
        <v>3911.73</v>
      </c>
      <c r="E184" s="10">
        <f t="shared" si="4"/>
        <v>100</v>
      </c>
      <c r="F184" s="10">
        <f t="shared" si="5"/>
        <v>0</v>
      </c>
    </row>
    <row r="185" spans="1:6" s="15" customFormat="1" ht="25.5" outlineLevel="3">
      <c r="A185" s="5" t="s">
        <v>341</v>
      </c>
      <c r="B185" s="6" t="s">
        <v>342</v>
      </c>
      <c r="C185" s="7">
        <v>3436656</v>
      </c>
      <c r="D185" s="7">
        <v>3436656</v>
      </c>
      <c r="E185" s="7">
        <f t="shared" si="4"/>
        <v>100</v>
      </c>
      <c r="F185" s="7">
        <f t="shared" si="5"/>
        <v>0</v>
      </c>
    </row>
    <row r="186" spans="1:6" ht="38.25" outlineLevel="4">
      <c r="A186" s="8" t="s">
        <v>343</v>
      </c>
      <c r="B186" s="11" t="s">
        <v>344</v>
      </c>
      <c r="C186" s="10">
        <v>3436656</v>
      </c>
      <c r="D186" s="10">
        <v>3436656</v>
      </c>
      <c r="E186" s="10">
        <f t="shared" si="4"/>
        <v>100</v>
      </c>
      <c r="F186" s="10">
        <f t="shared" si="5"/>
        <v>0</v>
      </c>
    </row>
    <row r="187" spans="1:6" ht="51" outlineLevel="1">
      <c r="A187" s="8" t="s">
        <v>345</v>
      </c>
      <c r="B187" s="11" t="s">
        <v>346</v>
      </c>
      <c r="C187" s="10">
        <v>3436656</v>
      </c>
      <c r="D187" s="10">
        <v>3436656</v>
      </c>
      <c r="E187" s="10">
        <f t="shared" si="4"/>
        <v>100</v>
      </c>
      <c r="F187" s="10">
        <f t="shared" si="5"/>
        <v>0</v>
      </c>
    </row>
    <row r="188" spans="1:6" ht="51" outlineLevel="2">
      <c r="A188" s="8" t="s">
        <v>345</v>
      </c>
      <c r="B188" s="11" t="s">
        <v>346</v>
      </c>
      <c r="C188" s="10">
        <v>3436656</v>
      </c>
      <c r="D188" s="10">
        <v>3436656</v>
      </c>
      <c r="E188" s="10">
        <f t="shared" si="4"/>
        <v>100</v>
      </c>
      <c r="F188" s="10">
        <f t="shared" si="5"/>
        <v>0</v>
      </c>
    </row>
    <row r="189" spans="1:6" s="15" customFormat="1" ht="76.5" outlineLevel="3">
      <c r="A189" s="5" t="s">
        <v>347</v>
      </c>
      <c r="B189" s="6" t="s">
        <v>348</v>
      </c>
      <c r="C189" s="7">
        <v>4941765.05</v>
      </c>
      <c r="D189" s="7">
        <v>4941765.05</v>
      </c>
      <c r="E189" s="7">
        <f t="shared" si="4"/>
        <v>100</v>
      </c>
      <c r="F189" s="7">
        <f t="shared" si="5"/>
        <v>0</v>
      </c>
    </row>
    <row r="190" spans="1:6" ht="102" outlineLevel="4">
      <c r="A190" s="8" t="s">
        <v>349</v>
      </c>
      <c r="B190" s="9" t="s">
        <v>350</v>
      </c>
      <c r="C190" s="10">
        <v>4941765.05</v>
      </c>
      <c r="D190" s="10">
        <v>4941765.05</v>
      </c>
      <c r="E190" s="10">
        <f t="shared" si="4"/>
        <v>100</v>
      </c>
      <c r="F190" s="10">
        <f t="shared" si="5"/>
        <v>0</v>
      </c>
    </row>
    <row r="191" spans="1:6" ht="102" outlineLevel="1">
      <c r="A191" s="8" t="s">
        <v>351</v>
      </c>
      <c r="B191" s="9" t="s">
        <v>352</v>
      </c>
      <c r="C191" s="10">
        <v>4941765.05</v>
      </c>
      <c r="D191" s="10">
        <v>4941765.05</v>
      </c>
      <c r="E191" s="10">
        <f t="shared" si="4"/>
        <v>100</v>
      </c>
      <c r="F191" s="10">
        <f t="shared" si="5"/>
        <v>0</v>
      </c>
    </row>
    <row r="192" spans="1:6" ht="38.25" outlineLevel="2">
      <c r="A192" s="8" t="s">
        <v>353</v>
      </c>
      <c r="B192" s="11" t="s">
        <v>354</v>
      </c>
      <c r="C192" s="10">
        <v>4941765.05</v>
      </c>
      <c r="D192" s="10">
        <v>4941765.05</v>
      </c>
      <c r="E192" s="10">
        <f t="shared" si="4"/>
        <v>100</v>
      </c>
      <c r="F192" s="10">
        <f t="shared" si="5"/>
        <v>0</v>
      </c>
    </row>
    <row r="193" spans="1:6" s="15" customFormat="1" ht="51" outlineLevel="3">
      <c r="A193" s="5" t="s">
        <v>355</v>
      </c>
      <c r="B193" s="6" t="s">
        <v>356</v>
      </c>
      <c r="C193" s="7">
        <v>-4748025.7</v>
      </c>
      <c r="D193" s="7">
        <v>-4748025.7</v>
      </c>
      <c r="E193" s="7">
        <f t="shared" si="4"/>
        <v>100</v>
      </c>
      <c r="F193" s="7">
        <f t="shared" si="5"/>
        <v>0</v>
      </c>
    </row>
    <row r="194" spans="1:6" ht="51" outlineLevel="4">
      <c r="A194" s="8" t="s">
        <v>357</v>
      </c>
      <c r="B194" s="11" t="s">
        <v>358</v>
      </c>
      <c r="C194" s="10">
        <v>-4748025.7</v>
      </c>
      <c r="D194" s="10">
        <v>-4748025.7</v>
      </c>
      <c r="E194" s="10">
        <f t="shared" si="4"/>
        <v>100</v>
      </c>
      <c r="F194" s="10">
        <f t="shared" si="5"/>
        <v>0</v>
      </c>
    </row>
    <row r="195" spans="1:6" ht="76.5" outlineLevel="1">
      <c r="A195" s="8" t="s">
        <v>359</v>
      </c>
      <c r="B195" s="11" t="s">
        <v>360</v>
      </c>
      <c r="C195" s="10">
        <v>-1969152.12</v>
      </c>
      <c r="D195" s="10">
        <v>-1969152.12</v>
      </c>
      <c r="E195" s="10">
        <f t="shared" si="4"/>
        <v>100</v>
      </c>
      <c r="F195" s="10">
        <f t="shared" si="5"/>
        <v>0</v>
      </c>
    </row>
    <row r="196" spans="1:6" ht="76.5" outlineLevel="2">
      <c r="A196" s="8" t="s">
        <v>359</v>
      </c>
      <c r="B196" s="11" t="s">
        <v>360</v>
      </c>
      <c r="C196" s="10">
        <v>-1969152.12</v>
      </c>
      <c r="D196" s="10">
        <v>-1969152.12</v>
      </c>
      <c r="E196" s="10">
        <f t="shared" si="4"/>
        <v>100</v>
      </c>
      <c r="F196" s="10">
        <f t="shared" si="5"/>
        <v>0</v>
      </c>
    </row>
    <row r="197" spans="1:6" ht="89.25" outlineLevel="3">
      <c r="A197" s="8" t="s">
        <v>361</v>
      </c>
      <c r="B197" s="11" t="s">
        <v>362</v>
      </c>
      <c r="C197" s="10">
        <v>-618939.2</v>
      </c>
      <c r="D197" s="10">
        <v>-618939.2</v>
      </c>
      <c r="E197" s="10">
        <f t="shared" si="4"/>
        <v>100</v>
      </c>
      <c r="F197" s="10">
        <f t="shared" si="5"/>
        <v>0</v>
      </c>
    </row>
    <row r="198" spans="1:6" ht="89.25" outlineLevel="4">
      <c r="A198" s="8" t="s">
        <v>361</v>
      </c>
      <c r="B198" s="11" t="s">
        <v>362</v>
      </c>
      <c r="C198" s="10">
        <v>-618939.2</v>
      </c>
      <c r="D198" s="10">
        <v>-618939.2</v>
      </c>
      <c r="E198" s="10">
        <f t="shared" si="4"/>
        <v>100</v>
      </c>
      <c r="F198" s="10">
        <f t="shared" si="5"/>
        <v>0</v>
      </c>
    </row>
    <row r="199" spans="1:6" ht="89.25" outlineLevel="3">
      <c r="A199" s="8" t="s">
        <v>363</v>
      </c>
      <c r="B199" s="11" t="s">
        <v>364</v>
      </c>
      <c r="C199" s="10">
        <v>-597927.14</v>
      </c>
      <c r="D199" s="10">
        <v>-597927.14</v>
      </c>
      <c r="E199" s="10">
        <f t="shared" si="4"/>
        <v>100</v>
      </c>
      <c r="F199" s="10">
        <f t="shared" si="5"/>
        <v>0</v>
      </c>
    </row>
    <row r="200" spans="1:6" ht="89.25" outlineLevel="4">
      <c r="A200" s="8" t="s">
        <v>363</v>
      </c>
      <c r="B200" s="11" t="s">
        <v>364</v>
      </c>
      <c r="C200" s="10">
        <v>-597927.14</v>
      </c>
      <c r="D200" s="10">
        <v>-597927.14</v>
      </c>
      <c r="E200" s="10">
        <f t="shared" si="4"/>
        <v>100</v>
      </c>
      <c r="F200" s="10">
        <f t="shared" si="5"/>
        <v>0</v>
      </c>
    </row>
    <row r="201" spans="1:6" ht="51" outlineLevel="3">
      <c r="A201" s="8" t="s">
        <v>365</v>
      </c>
      <c r="B201" s="11" t="s">
        <v>366</v>
      </c>
      <c r="C201" s="10">
        <v>-1562007.24</v>
      </c>
      <c r="D201" s="10">
        <v>-1562007.24</v>
      </c>
      <c r="E201" s="10">
        <f>D201/C201*100</f>
        <v>100</v>
      </c>
      <c r="F201" s="10">
        <f>D201-C201</f>
        <v>0</v>
      </c>
    </row>
    <row r="202" spans="1:6" ht="51" outlineLevel="4">
      <c r="A202" s="8" t="s">
        <v>365</v>
      </c>
      <c r="B202" s="11" t="s">
        <v>366</v>
      </c>
      <c r="C202" s="10">
        <v>-1562007.24</v>
      </c>
      <c r="D202" s="10">
        <v>-1562007.24</v>
      </c>
      <c r="E202" s="10">
        <f>D202/C202*100</f>
        <v>100</v>
      </c>
      <c r="F202" s="10">
        <f>D202-C202</f>
        <v>0</v>
      </c>
    </row>
    <row r="203" spans="1:6" ht="12.75" outlineLevel="3">
      <c r="A203" s="12" t="s">
        <v>367</v>
      </c>
      <c r="B203" s="13"/>
      <c r="C203" s="14">
        <v>1406445411.98</v>
      </c>
      <c r="D203" s="14">
        <v>1394232371.59</v>
      </c>
      <c r="E203" s="7">
        <f>D203/C203*100</f>
        <v>99.13163779511311</v>
      </c>
      <c r="F203" s="7">
        <f>D203-C203</f>
        <v>-12213040.390000105</v>
      </c>
    </row>
    <row r="204" ht="12.75" outlineLevel="4"/>
  </sheetData>
  <sheetProtection/>
  <mergeCells count="1">
    <mergeCell ref="A5:F5"/>
  </mergeCells>
  <printOptions/>
  <pageMargins left="0.984251968503937" right="0.984251968503937" top="0.7874015748031497" bottom="0.7874015748031497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Онуфриенко</dc:creator>
  <cp:keywords/>
  <dc:description>POI HSSF rep:2.56.0.102</dc:description>
  <cp:lastModifiedBy>ZS-G</cp:lastModifiedBy>
  <cp:lastPrinted>2024-04-25T08:44:34Z</cp:lastPrinted>
  <dcterms:created xsi:type="dcterms:W3CDTF">2024-03-11T09:18:54Z</dcterms:created>
  <dcterms:modified xsi:type="dcterms:W3CDTF">2024-04-25T08:46:32Z</dcterms:modified>
  <cp:category/>
  <cp:version/>
  <cp:contentType/>
  <cp:contentStatus/>
</cp:coreProperties>
</file>